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yanova_s_a\Documents\на сайт\"/>
    </mc:Choice>
  </mc:AlternateContent>
  <bookViews>
    <workbookView xWindow="0" yWindow="0" windowWidth="28800" windowHeight="12300" tabRatio="601" activeTab="2"/>
  </bookViews>
  <sheets>
    <sheet name="Титул" sheetId="3" r:id="rId1"/>
    <sheet name="ДПП ПК" sheetId="2" r:id="rId2"/>
    <sheet name="Прочая нагрузка" sheetId="5" r:id="rId3"/>
  </sheets>
  <definedNames>
    <definedName name="_xlnm._FilterDatabase" localSheetId="2" hidden="1">'Прочая нагрузка'!$A$13:$H$64</definedName>
    <definedName name="_xlnm.Print_Area" localSheetId="1">'ДПП ПК'!$A$1:$AG$120</definedName>
    <definedName name="_xlnm.Print_Area" localSheetId="2">'Прочая нагрузка'!$A$1:$I$112</definedName>
    <definedName name="_xlnm.Print_Area" localSheetId="0">Титул!$A$4:$J$52</definedName>
    <definedName name="Формирование_финансовой_грамотности_учащихся.">'ДПП ПК'!#REF!</definedName>
  </definedNames>
  <calcPr calcId="162913" concurrentCalc="0"/>
</workbook>
</file>

<file path=xl/calcChain.xml><?xml version="1.0" encoding="utf-8"?>
<calcChain xmlns="http://schemas.openxmlformats.org/spreadsheetml/2006/main">
  <c r="D31" i="3" l="1"/>
  <c r="D30" i="3"/>
  <c r="E53" i="5"/>
  <c r="H32" i="3"/>
  <c r="G53" i="5"/>
  <c r="J32" i="3"/>
  <c r="E32" i="3"/>
  <c r="E100" i="5"/>
  <c r="H33" i="3"/>
  <c r="G100" i="5"/>
  <c r="J33" i="3"/>
  <c r="E33" i="3"/>
  <c r="E108" i="5"/>
  <c r="H34" i="3"/>
  <c r="G108" i="5"/>
  <c r="J34" i="3"/>
  <c r="E34" i="3"/>
  <c r="D108" i="5"/>
  <c r="G34" i="3"/>
  <c r="F108" i="5"/>
  <c r="I34" i="3"/>
  <c r="D34" i="3"/>
  <c r="D100" i="5"/>
  <c r="G33" i="3"/>
  <c r="F100" i="5"/>
  <c r="I33" i="3"/>
  <c r="D33" i="3"/>
  <c r="D53" i="5"/>
  <c r="G32" i="3"/>
  <c r="F53" i="5"/>
  <c r="I32" i="3"/>
  <c r="D32" i="3"/>
  <c r="G11" i="5"/>
  <c r="F11" i="5"/>
  <c r="E11" i="5"/>
  <c r="D11" i="5"/>
  <c r="Y60" i="2"/>
  <c r="Y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Z120" i="2"/>
  <c r="AA120" i="2"/>
  <c r="AB120" i="2"/>
  <c r="AC120" i="2"/>
  <c r="AD120" i="2"/>
  <c r="AE120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F119" i="2"/>
  <c r="Z60" i="2"/>
  <c r="Z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AA59" i="2"/>
  <c r="AB59" i="2"/>
  <c r="AC59" i="2"/>
  <c r="AD59" i="2"/>
  <c r="AE59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AA60" i="2"/>
  <c r="AB60" i="2"/>
  <c r="AC60" i="2"/>
  <c r="AD60" i="2"/>
  <c r="AE60" i="2"/>
  <c r="F60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" i="2"/>
  <c r="AG5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I64" i="2"/>
  <c r="AF60" i="2"/>
  <c r="AF59" i="2"/>
  <c r="AG59" i="2"/>
  <c r="AG60" i="2"/>
  <c r="AG118" i="2"/>
  <c r="AF118" i="2"/>
  <c r="AH118" i="2"/>
  <c r="AG117" i="2"/>
  <c r="AF117" i="2"/>
  <c r="AG116" i="2"/>
  <c r="AF116" i="2"/>
  <c r="AG115" i="2"/>
  <c r="AF115" i="2"/>
  <c r="AG114" i="2"/>
  <c r="AF114" i="2"/>
  <c r="AG113" i="2"/>
  <c r="AF113" i="2"/>
  <c r="AG112" i="2"/>
  <c r="AF112" i="2"/>
  <c r="AG111" i="2"/>
  <c r="AF111" i="2"/>
  <c r="AG110" i="2"/>
  <c r="AF110" i="2"/>
  <c r="AG109" i="2"/>
  <c r="AF109" i="2"/>
  <c r="AG108" i="2"/>
  <c r="AF108" i="2"/>
  <c r="AG107" i="2"/>
  <c r="AF107" i="2"/>
  <c r="AG106" i="2"/>
  <c r="AF106" i="2"/>
  <c r="AH106" i="2"/>
  <c r="AG105" i="2"/>
  <c r="AF105" i="2"/>
  <c r="AG104" i="2"/>
  <c r="AF104" i="2"/>
  <c r="AG103" i="2"/>
  <c r="AF103" i="2"/>
  <c r="AG102" i="2"/>
  <c r="AF102" i="2"/>
  <c r="AH102" i="2"/>
  <c r="AG101" i="2"/>
  <c r="AF101" i="2"/>
  <c r="AG100" i="2"/>
  <c r="AF100" i="2"/>
  <c r="AG99" i="2"/>
  <c r="AF99" i="2"/>
  <c r="AH99" i="2"/>
  <c r="AG98" i="2"/>
  <c r="AF98" i="2"/>
  <c r="AH98" i="2"/>
  <c r="AG97" i="2"/>
  <c r="AF97" i="2"/>
  <c r="AG96" i="2"/>
  <c r="AF96" i="2"/>
  <c r="AG95" i="2"/>
  <c r="AF95" i="2"/>
  <c r="AH95" i="2"/>
  <c r="AG94" i="2"/>
  <c r="AF94" i="2"/>
  <c r="AH94" i="2"/>
  <c r="AG93" i="2"/>
  <c r="AF93" i="2"/>
  <c r="AG92" i="2"/>
  <c r="AF92" i="2"/>
  <c r="AG91" i="2"/>
  <c r="AF91" i="2"/>
  <c r="AH91" i="2"/>
  <c r="AG90" i="2"/>
  <c r="AF90" i="2"/>
  <c r="AH90" i="2"/>
  <c r="AG89" i="2"/>
  <c r="AF89" i="2"/>
  <c r="AG88" i="2"/>
  <c r="AF88" i="2"/>
  <c r="AG87" i="2"/>
  <c r="AF87" i="2"/>
  <c r="AG86" i="2"/>
  <c r="AF86" i="2"/>
  <c r="AH86" i="2"/>
  <c r="AG85" i="2"/>
  <c r="AF85" i="2"/>
  <c r="AG84" i="2"/>
  <c r="AF84" i="2"/>
  <c r="AG83" i="2"/>
  <c r="AF83" i="2"/>
  <c r="AG82" i="2"/>
  <c r="AF82" i="2"/>
  <c r="AH82" i="2"/>
  <c r="AG81" i="2"/>
  <c r="AF81" i="2"/>
  <c r="AG80" i="2"/>
  <c r="AF80" i="2"/>
  <c r="AG79" i="2"/>
  <c r="AF79" i="2"/>
  <c r="AG78" i="2"/>
  <c r="AF78" i="2"/>
  <c r="AH78" i="2"/>
  <c r="AG77" i="2"/>
  <c r="AF77" i="2"/>
  <c r="AG76" i="2"/>
  <c r="AF76" i="2"/>
  <c r="AG75" i="2"/>
  <c r="AF75" i="2"/>
  <c r="AG74" i="2"/>
  <c r="AF74" i="2"/>
  <c r="AH74" i="2"/>
  <c r="AG73" i="2"/>
  <c r="AF73" i="2"/>
  <c r="AG72" i="2"/>
  <c r="AF72" i="2"/>
  <c r="AG71" i="2"/>
  <c r="AF71" i="2"/>
  <c r="AG70" i="2"/>
  <c r="AF70" i="2"/>
  <c r="AH70" i="2"/>
  <c r="AG69" i="2"/>
  <c r="AF69" i="2"/>
  <c r="AG68" i="2"/>
  <c r="AF68" i="2"/>
  <c r="AG67" i="2"/>
  <c r="AF67" i="2"/>
  <c r="AG66" i="2"/>
  <c r="AF66" i="2"/>
  <c r="AH66" i="2"/>
  <c r="AG65" i="2"/>
  <c r="AF65" i="2"/>
  <c r="AF119" i="2"/>
  <c r="AH11" i="2"/>
  <c r="AH19" i="2"/>
  <c r="AH52" i="2"/>
  <c r="AH9" i="2"/>
  <c r="AH10" i="2"/>
  <c r="AH14" i="2"/>
  <c r="AH18" i="2"/>
  <c r="AH21" i="2"/>
  <c r="AH22" i="2"/>
  <c r="AH25" i="2"/>
  <c r="AH26" i="2"/>
  <c r="AH27" i="2"/>
  <c r="AH29" i="2"/>
  <c r="AH33" i="2"/>
  <c r="AH34" i="2"/>
  <c r="AH35" i="2"/>
  <c r="AH41" i="2"/>
  <c r="AH42" i="2"/>
  <c r="AH43" i="2"/>
  <c r="AH49" i="2"/>
  <c r="AH50" i="2"/>
  <c r="AH51" i="2"/>
  <c r="AH57" i="2"/>
  <c r="AH20" i="2"/>
  <c r="AH53" i="2"/>
  <c r="AH45" i="2"/>
  <c r="AH37" i="2"/>
  <c r="AH17" i="2"/>
  <c r="AH13" i="2"/>
  <c r="AH47" i="2"/>
  <c r="AH15" i="2"/>
  <c r="AH73" i="2"/>
  <c r="AH77" i="2"/>
  <c r="AH81" i="2"/>
  <c r="AH85" i="2"/>
  <c r="AH89" i="2"/>
  <c r="AH93" i="2"/>
  <c r="AH97" i="2"/>
  <c r="AH101" i="2"/>
  <c r="AH105" i="2"/>
  <c r="AH103" i="2"/>
  <c r="AH76" i="2"/>
  <c r="AF120" i="2"/>
  <c r="J30" i="3"/>
  <c r="AH68" i="2"/>
  <c r="AH72" i="2"/>
  <c r="AH80" i="2"/>
  <c r="AH84" i="2"/>
  <c r="AH88" i="2"/>
  <c r="AH92" i="2"/>
  <c r="AH96" i="2"/>
  <c r="AH100" i="2"/>
  <c r="AH104" i="2"/>
  <c r="AH108" i="2"/>
  <c r="AH112" i="2"/>
  <c r="AH116" i="2"/>
  <c r="AH109" i="2"/>
  <c r="AH117" i="2"/>
  <c r="AH114" i="2"/>
  <c r="AH107" i="2"/>
  <c r="AG119" i="2"/>
  <c r="I31" i="3"/>
  <c r="AG120" i="2"/>
  <c r="J31" i="3"/>
  <c r="AH110" i="2"/>
  <c r="AH113" i="2"/>
  <c r="AH111" i="2"/>
  <c r="AH115" i="2"/>
  <c r="AH12" i="2"/>
  <c r="AH28" i="2"/>
  <c r="AH55" i="2"/>
  <c r="AH39" i="2"/>
  <c r="AH31" i="2"/>
  <c r="AH23" i="2"/>
  <c r="AH44" i="2"/>
  <c r="H30" i="3"/>
  <c r="AH6" i="2"/>
  <c r="H31" i="3"/>
  <c r="E31" i="3"/>
  <c r="AH36" i="2"/>
  <c r="AH75" i="2"/>
  <c r="AH79" i="2"/>
  <c r="AH83" i="2"/>
  <c r="AH87" i="2"/>
  <c r="AH54" i="2"/>
  <c r="G30" i="3"/>
  <c r="AH7" i="2"/>
  <c r="AH46" i="2"/>
  <c r="AH38" i="2"/>
  <c r="AH58" i="2"/>
  <c r="AH30" i="2"/>
  <c r="AH56" i="2"/>
  <c r="AH48" i="2"/>
  <c r="AH40" i="2"/>
  <c r="AH32" i="2"/>
  <c r="AH24" i="2"/>
  <c r="AH16" i="2"/>
  <c r="AH8" i="2"/>
  <c r="AH71" i="2"/>
  <c r="AH5" i="2"/>
  <c r="G31" i="3"/>
  <c r="D35" i="3"/>
  <c r="AH69" i="2"/>
  <c r="AH67" i="2"/>
  <c r="I30" i="3"/>
  <c r="AH65" i="2"/>
  <c r="E30" i="3"/>
  <c r="E35" i="3"/>
  <c r="AH120" i="2"/>
  <c r="AH60" i="2"/>
  <c r="AH59" i="2"/>
  <c r="AH119" i="2"/>
</calcChain>
</file>

<file path=xl/sharedStrings.xml><?xml version="1.0" encoding="utf-8"?>
<sst xmlns="http://schemas.openxmlformats.org/spreadsheetml/2006/main" count="444" uniqueCount="273">
  <si>
    <t>Согласовано</t>
  </si>
  <si>
    <t>Виды работ</t>
  </si>
  <si>
    <t>Норма времени</t>
  </si>
  <si>
    <t>Заключение кафедры о выполнении индивидуального плана за учебный год</t>
  </si>
  <si>
    <t>Протокол №</t>
  </si>
  <si>
    <t xml:space="preserve">от </t>
  </si>
  <si>
    <t>Зав. каф.</t>
  </si>
  <si>
    <t>Утверждаю</t>
  </si>
  <si>
    <t>(дата)</t>
  </si>
  <si>
    <t>Индивидуальный учебный план</t>
  </si>
  <si>
    <t>Преподаватель</t>
  </si>
  <si>
    <t>Кафедра</t>
  </si>
  <si>
    <t xml:space="preserve">Кол-во ставок </t>
  </si>
  <si>
    <t>штатный</t>
  </si>
  <si>
    <t>Утверждено на заседании кафедры</t>
  </si>
  <si>
    <t>1. Индивидуальные планы ППС составляются в 2-х экземплярах, утверждается</t>
  </si>
  <si>
    <t>хранится на кафедре.</t>
  </si>
  <si>
    <t xml:space="preserve">3. Все виды работ планируются по нормам времени в соответсвии с Положением </t>
  </si>
  <si>
    <t xml:space="preserve">внутренний совместитель </t>
  </si>
  <si>
    <t xml:space="preserve">внешний совместитель </t>
  </si>
  <si>
    <t>план / выполнение</t>
  </si>
  <si>
    <t>Место проведения</t>
  </si>
  <si>
    <t>Дата проведения</t>
  </si>
  <si>
    <t>Номер сессии</t>
  </si>
  <si>
    <t>Число слушателей</t>
  </si>
  <si>
    <t>Кол-во групп</t>
  </si>
  <si>
    <t>Кол-во подгрупп</t>
  </si>
  <si>
    <t>Аудиторная нагрузка</t>
  </si>
  <si>
    <t>план</t>
  </si>
  <si>
    <t>Категория ППС</t>
  </si>
  <si>
    <t>Всего часов</t>
  </si>
  <si>
    <t>Всего</t>
  </si>
  <si>
    <t>По плану</t>
  </si>
  <si>
    <t>Выполнено</t>
  </si>
  <si>
    <t>Нагрузка</t>
  </si>
  <si>
    <t>внеаудиторная</t>
  </si>
  <si>
    <t>Должность</t>
  </si>
  <si>
    <t>Ученая степень, ученое звание</t>
  </si>
  <si>
    <t>профессор</t>
  </si>
  <si>
    <t>доцент</t>
  </si>
  <si>
    <t>ст. преподаватель</t>
  </si>
  <si>
    <t>зав. кафедрой</t>
  </si>
  <si>
    <t>преподаватель</t>
  </si>
  <si>
    <t>Лекции</t>
  </si>
  <si>
    <t>Всего аудиторной</t>
  </si>
  <si>
    <t>Всего внеаудиторной</t>
  </si>
  <si>
    <t>методическая</t>
  </si>
  <si>
    <t>научно-исследовательская</t>
  </si>
  <si>
    <t>аудиторная</t>
  </si>
  <si>
    <t>(ФИО)</t>
  </si>
  <si>
    <t>1-е полугодие</t>
  </si>
  <si>
    <t>2-е полугодие</t>
  </si>
  <si>
    <t xml:space="preserve">Государственное бюджетное образовательное учреждение </t>
  </si>
  <si>
    <t>на заседании кафедры, подписываются заведующим кафедрой.</t>
  </si>
  <si>
    <t>1-й экземпляр передается в учебный отдел, 2-й экземпляр</t>
  </si>
  <si>
    <t>3 часа за 1 печатный лист</t>
  </si>
  <si>
    <t>Тематика кафедры</t>
  </si>
  <si>
    <t>Зав. кафедрой</t>
  </si>
  <si>
    <t>индексируемых статей</t>
  </si>
  <si>
    <t>Web of Science</t>
  </si>
  <si>
    <t>Scorpus</t>
  </si>
  <si>
    <t xml:space="preserve">РИНЦ </t>
  </si>
  <si>
    <t>Общее количество</t>
  </si>
  <si>
    <t xml:space="preserve">                                                                                                                                                                                                    </t>
  </si>
  <si>
    <t>ФИО</t>
  </si>
  <si>
    <t>Групповые консультации</t>
  </si>
  <si>
    <t>Проверка вх. и вых. диагностики уровня предметной готовности слушателей, подготовка аналитической справки</t>
  </si>
  <si>
    <t>Учебно-методическое руководство</t>
  </si>
  <si>
    <t>1 час на 1 вариант</t>
  </si>
  <si>
    <t>дополнительного профессионального образования</t>
  </si>
  <si>
    <t>«Институт развития образования» Краснодарского края</t>
  </si>
  <si>
    <t>(ГБОУ ИРО Краснодарского края)</t>
  </si>
  <si>
    <t>Подготовка материалов презентационного характера в электронном виде</t>
  </si>
  <si>
    <t>Написание и подготовка к изданию учебно-методических пособий, рекомендаций</t>
  </si>
  <si>
    <t>Проведение индивидуальных консультаций для работников системы образования Краснодарского края</t>
  </si>
  <si>
    <t>Рецензирование учебных программ, учебно-методических пособий, методических материалов, материалов передового педагогического опыта, в том числе по поручению органов законодательной и исполнительной власти</t>
  </si>
  <si>
    <t>3 часа на 1 печатный лист</t>
  </si>
  <si>
    <t>Участие в работе жюри конкурсов</t>
  </si>
  <si>
    <t>Участие в заседаниях кафедры</t>
  </si>
  <si>
    <t>2 часа на 1 заседание</t>
  </si>
  <si>
    <t>Контрольные посещения заведующими кафедрами занятий преподавателей и взаимопосещение преподавателями</t>
  </si>
  <si>
    <t>Организация сетевого сообщества, руководство и сопровождение сетевых сообществ</t>
  </si>
  <si>
    <t>Подготовка аналитической справки по результатам оказания методической помощи</t>
  </si>
  <si>
    <t>Координация деятельности педагогов-тьюторов и их методическое сопровождение</t>
  </si>
  <si>
    <t>Всего (годовая)</t>
  </si>
  <si>
    <t>Кол-во час. план                1 полугодие</t>
  </si>
  <si>
    <t>Кол-во час. план               2 полугодие</t>
  </si>
  <si>
    <t>цитирований</t>
  </si>
  <si>
    <t>Практические занятия, семинары</t>
  </si>
  <si>
    <t>Министерство образования, науки и</t>
  </si>
  <si>
    <t xml:space="preserve"> молодежной политики Краснодарского края</t>
  </si>
  <si>
    <t>повышение квалификации</t>
  </si>
  <si>
    <t>о нормах времени для расчета объема учебной работы и основных видов</t>
  </si>
  <si>
    <t>профессорско-преподавательским составом ГБОУ ИРО Краснодарского края</t>
  </si>
  <si>
    <t>Итоговая аттестация (прием письменных зачетных работ, предусмотренных УП)</t>
  </si>
  <si>
    <t>Проведение вебинаров, видеоконференций и т.п. для дистанционного обучения</t>
  </si>
  <si>
    <t>Организация и сопровождение форумов, индивидуальных консультаций при дистанционном обучении (заочного обучения)</t>
  </si>
  <si>
    <t>Организационное сопровождение дистанционного обучения (заочного обучения), (в т. ч. техническое)</t>
  </si>
  <si>
    <t>Промежуточный контроль по вариативному модулю (проверка зачетных работ)</t>
  </si>
  <si>
    <t>Обработка результатов тестирования по модулю, подготовка аналитической справки</t>
  </si>
  <si>
    <t>Проверка контрольных и зачетных работ, эссе (в т. ч. при дистанционных формах обучения), проектов (только при дистанционной форме обучения), предусмотренных УТП</t>
  </si>
  <si>
    <t>Руководство стажировкой по программам ДПО в организациях с проверкой отчетов</t>
  </si>
  <si>
    <t>Разработка учебно-методических материалов для дистанционного обучения (для заочного обучения)</t>
  </si>
  <si>
    <t>Разработка диагностических материалов (входной, промежуточной, выходной диагностики)</t>
  </si>
  <si>
    <t>6 часов на 1 комплект, для 1 академического часа</t>
  </si>
  <si>
    <t>8 часов на 1 комплект, для 1 академического часа</t>
  </si>
  <si>
    <t>до 0,25 часа на 1 слайд</t>
  </si>
  <si>
    <t xml:space="preserve">Подготовка рукописи учебников, учебных пособий к изданию: с грифом Минпросвещение РФ / УМО, образовательных организаций федерального уровня </t>
  </si>
  <si>
    <t>0,5 часа на 1 человека</t>
  </si>
  <si>
    <t>Подготовка конкурсантов для участия в федеральных профессиональных конкурсах</t>
  </si>
  <si>
    <t>по фактически отработанному времени</t>
  </si>
  <si>
    <t>до 40 часов за 1 мероприятие</t>
  </si>
  <si>
    <t>при наличии плана работы до 100 часов в год</t>
  </si>
  <si>
    <t>Подготовка открытых мероприятий в ОО</t>
  </si>
  <si>
    <t>6 часов на 1 мероприятие</t>
  </si>
  <si>
    <t>при наличии плана работы до 80 часов в год</t>
  </si>
  <si>
    <t>В том числе в 20____ г.</t>
  </si>
  <si>
    <t>Подготовка и организация научно-практических семинаров, конференций, вебинаров</t>
  </si>
  <si>
    <t>по фактически отработанному времени в соответствии с программой</t>
  </si>
  <si>
    <t>до 30 часов за 1 день мероприятия</t>
  </si>
  <si>
    <t>Подготовка и написание монографий, учебных пособий, научных статей (тезисов), докладов</t>
  </si>
  <si>
    <t>до 100 часов в год (на 1 структурное подразделение)</t>
  </si>
  <si>
    <t>не более 50% от общего объема научно-исследовательской работы соискателя</t>
  </si>
  <si>
    <t>Разработка научно-методических концепций, программ, дорожных карт по вопросам развития системы образования</t>
  </si>
  <si>
    <t>до 50 часов за 1 разработку</t>
  </si>
  <si>
    <t>до 100 часов за 1 мероприятие при 100% участии ОО региона</t>
  </si>
  <si>
    <t>Приём экзаменов (предусмотренных УП)</t>
  </si>
  <si>
    <t>Участие в работе итоговой аттестационной комиссии</t>
  </si>
  <si>
    <t>Индивидуальные занятия для слушателей, обучающихся по индивидуальному маршруту повышения квалификации</t>
  </si>
  <si>
    <t>Руководство курсовой работой</t>
  </si>
  <si>
    <t>Подготовка к итоговой аттестации, в т.ч. руководство выпускной работой, включая написание отзыва</t>
  </si>
  <si>
    <t>Рецензирование выпускных работ</t>
  </si>
  <si>
    <t>вып.</t>
  </si>
  <si>
    <t>Кол-во часов вып., 1 полугодие</t>
  </si>
  <si>
    <t>Кол-во часов вып., 2 полугодие</t>
  </si>
  <si>
    <t>Работа в редакционном совете по подготовке материалов к изданию</t>
  </si>
  <si>
    <t>3 часа за 1 заседание</t>
  </si>
  <si>
    <t>Работа в региональном УМО</t>
  </si>
  <si>
    <t>Подготовка организационно-методических материалов к мероприятиям Института</t>
  </si>
  <si>
    <t>до 8 часов на 1 мероприятие</t>
  </si>
  <si>
    <t>Сбор информационных, методических материалов для издания в электронном формате, подготовка диска оригинал-макета (по итогам мероприятий)</t>
  </si>
  <si>
    <t>Разработка методических рекомендаций</t>
  </si>
  <si>
    <t>Проведение экспертизы, рецензирование учебников, учебных пособий по заданию учредителя или работодателя</t>
  </si>
  <si>
    <t>до 20 часов на 1 работу</t>
  </si>
  <si>
    <t>Разработка сценария и создание видеоролика</t>
  </si>
  <si>
    <t>16 часов на 10-15 мин демонстрации</t>
  </si>
  <si>
    <t>2 часа</t>
  </si>
  <si>
    <t>Выезды в муниципальные образования региона для проведения мероприятий (аудит и оказание методической помощи)</t>
  </si>
  <si>
    <t>Подготовка, организация и проведение мероприятий</t>
  </si>
  <si>
    <t>Проведение опросов, анкетирования, обработка материалов (до 500 чел.) с использованием заданного инструмента</t>
  </si>
  <si>
    <t>Организационно-методическое взаимодействие с МО (подготовка информационных писем, консультирование по методической работе своего направления</t>
  </si>
  <si>
    <t>Подготовка и написание монографий</t>
  </si>
  <si>
    <t>Подготовка и написание учебного пособия</t>
  </si>
  <si>
    <t>Подготовка и написание учебно-методического, дидактического пособия</t>
  </si>
  <si>
    <t>Подготовка и написание доклада</t>
  </si>
  <si>
    <t>6 часов на 1 доклад не менее 15 минут, 12 часов на 1 доклад не менее 30 минут</t>
  </si>
  <si>
    <t>Рецензирование и экспертиза научных работ</t>
  </si>
  <si>
    <t>Подготовка рецензии и экспертных заключений документов, программ, научно-методических разработок</t>
  </si>
  <si>
    <t>Подготовка отзыва
- ведущей организации 
- официального оппонента
- авторефераты диссертаций педагогических работников</t>
  </si>
  <si>
    <t>- ведущей организации:
кандидатская - 18 час.
докторская - 36 час.
- официального оппонента: 
кандидатская - 12 час.
докторская - 24 час. 
- авторефераты диссертаций: 
кандидатская - 8 час.
докторская - 16 час.</t>
  </si>
  <si>
    <t>Руководство и научно-методическое сопровождение региональными инновационными (апробационными) площадками</t>
  </si>
  <si>
    <t>Проведение исследований по тематике Учреждения</t>
  </si>
  <si>
    <t>не более 100 час на 1 исследование</t>
  </si>
  <si>
    <t>Научно-методическое сопровождение инновационных, стажировочных и апробационных площадок, проведение исследований</t>
  </si>
  <si>
    <t>Руководство проведением научных исследований специалистами Учреждения</t>
  </si>
  <si>
    <t>научное руководство кандидатской диссертацией - 30 час.; научное консультирование докторской диссертацией - 50 час.</t>
  </si>
  <si>
    <t>Научно-методическая разработка, редактирование материалов научно-методической деятельности</t>
  </si>
  <si>
    <t>Редактирование продуктов научно-методической работы</t>
  </si>
  <si>
    <t>4 часа на 1 печатный лист</t>
  </si>
  <si>
    <t>Научное (или содержательное) редактирование материалов, поступивших от педагогических и руководящих работников образования региона</t>
  </si>
  <si>
    <t>не более 12 заданий - 4 час. 
не более 24 заданий - 8 час. 
более 36 заданий - 12 час.</t>
  </si>
  <si>
    <t>не более 12 заданий - 0,5 час. 
не более 24 заданий - 1 час 
более 36 заданий - 1,5 час.</t>
  </si>
  <si>
    <t>Ведение аналитической деятельности</t>
  </si>
  <si>
    <t>Разработка программы анализа (исследования)</t>
  </si>
  <si>
    <t>не более 50 часов</t>
  </si>
  <si>
    <t>Разработка аналитического инструментария</t>
  </si>
  <si>
    <t>Сбор информации по направлениям</t>
  </si>
  <si>
    <t xml:space="preserve">до 10 источников - 10 час.
до 20 источников - 16 час.
более 30 источников - 24 час. </t>
  </si>
  <si>
    <t>Написание аналитических отчетов</t>
  </si>
  <si>
    <t>Разработка научных проектов для участия в конкурсах на гранты, премии Правительства РФ в области науки, образования</t>
  </si>
  <si>
    <t>Подготовка научных проектов для участия в конкурсах на гранты, премии федерального уровня в области науки, образования</t>
  </si>
  <si>
    <t>80 час (на авторский коллектив)</t>
  </si>
  <si>
    <t>Подготовка научных проектов для участия в конкурсах на гранты, премии регионального уровня в области науки, образования</t>
  </si>
  <si>
    <t>50 час (на авторский коллектив)</t>
  </si>
  <si>
    <t>Участие в конференциях, семинарах, вебинарах и т.п., проводимых другими организациями</t>
  </si>
  <si>
    <t>Ректор ГБОУ ИРО Краснодарского края</t>
  </si>
  <si>
    <t>к приказу ГБОУ ИРО Краснодарского края</t>
  </si>
  <si>
    <t>2. Внеаудиторная нагрузка</t>
  </si>
  <si>
    <t xml:space="preserve">3. Методическая работа </t>
  </si>
  <si>
    <t>3.1 Организационная деятельность</t>
  </si>
  <si>
    <t>3.2 Методическая деятельность</t>
  </si>
  <si>
    <t>4. Научно – исследовательская  работа</t>
  </si>
  <si>
    <t>5. Повышение квалификации</t>
  </si>
  <si>
    <t>2. Внеаудиторная нагрузка (учебно-методическая)</t>
  </si>
  <si>
    <t>2. Индивидуальные планы заведующих кафедрами утверждает ректор и</t>
  </si>
  <si>
    <t>учебно-методической, методической, научно-исследовательской и других работ, выполняемых</t>
  </si>
  <si>
    <t>Проректор по учебной работе и обеспечению качества образования</t>
  </si>
  <si>
    <t>проректор по учебной работе  и обеспечению качества образования.</t>
  </si>
  <si>
    <r>
      <t>ВЫПОЛНЕНО:
Проректор по учебной работе и обеспечению качества образования</t>
    </r>
    <r>
      <rPr>
        <sz val="10.5"/>
        <color indexed="8"/>
        <rFont val="Times New Roman"/>
        <family val="1"/>
        <charset val="204"/>
      </rPr>
      <t xml:space="preserve"> _______________  _________________                              </t>
    </r>
  </si>
  <si>
    <r>
      <t>ВЫПОЛНЕНО:
Первый проректор</t>
    </r>
    <r>
      <rPr>
        <sz val="10.5"/>
        <color indexed="8"/>
        <rFont val="Times New Roman"/>
        <family val="1"/>
        <charset val="204"/>
      </rPr>
      <t xml:space="preserve"> _______________  ___________________                              </t>
    </r>
  </si>
  <si>
    <t>на 2022 год</t>
  </si>
  <si>
    <t>Л. Н. Терновая</t>
  </si>
  <si>
    <t xml:space="preserve">1. Учебная и учебно-методическая нагрузка </t>
  </si>
  <si>
    <t>Диагностические, контрольные работы, тестирование</t>
  </si>
  <si>
    <t>Итоговая аттестация (проекты, тестирование, предусмотренные УП)</t>
  </si>
  <si>
    <t>1.1 ДПП ПК (1-е полугодие)</t>
  </si>
  <si>
    <t>1.2 ДПП ПК (2-е полугодие)</t>
  </si>
  <si>
    <t>Название ДПП ПК</t>
  </si>
  <si>
    <t>Организационное руководство ДПП ПК</t>
  </si>
  <si>
    <t>№ раздела и пункта в госзадании или тема, место и сроки реализации</t>
  </si>
  <si>
    <t>Индивидуальных консультаций для слушателей ДПП ПК в соответствии с УТП (очное обучение)</t>
  </si>
  <si>
    <t>№ раздела и пункта в госзадании или тема, место и сроки проведения</t>
  </si>
  <si>
    <t>Организация вебинара, семинара (в том числе методического семинара), семинара-практикума, совещания, семинара-совещания, методической лаборатории, мастер-класса, тренинга, постер-сессии, круглого стола, воркшопа, ярмарки, выставки, творческого отчета</t>
  </si>
  <si>
    <t>не более 20 часов за 1 мероприятие</t>
  </si>
  <si>
    <t>Проведение вебинара, семинара (в том числе методического семинара), семинара-практикума, совещания, семинара-совещания, методической лаборатории, мастер-класса, тренинга, постер-сессии, круглого стола, воркшопа, ярмарки, выставки, творческого отчета</t>
  </si>
  <si>
    <t>Заочный режим: -техническая экспертиза – 0,25 часа на 1 работу -техническое сопровождение на сайте мероприятия – 0,2 часа на 1 работу -экспертная оценка (проверка работ) – 0,25 часа на 1 работу Очный режим: по фактически затраченному времени в соответствии с программой</t>
  </si>
  <si>
    <t>Не более 60 часов</t>
  </si>
  <si>
    <t>Работа в научно-методических советах, комиссиях и рабочих группах по приказам Института или МОНиМП КК.</t>
  </si>
  <si>
    <t>по фактически отработанному времени  на 1 заседание совета, комиссии, рабочей группы</t>
  </si>
  <si>
    <t>Организация конкурса (в том числе заочного), конкурса профессионального мастерства, конкурса методических разработок, фестиваля (в том числе фестиваль мастер-классов), форума, стратегической сессии (в том числе форсайт-сессии), слета, методического десанта, полигона трансформаций, стажировки (в том числе экспресс-стажировки), научно-практической конференции</t>
  </si>
  <si>
    <t>Проведение конкурса (в том числе заочного), конкурса профессионального мастерства, конкурса методических разработок, фестиваля (в том числе фестиваль мастер-классов), форума, стратегической сессии (в том числе форсайт-сессии), слета, методического десанта, полигона трансформаций, стажировки (в том числе экспресс-стажировки), научно-практической конференции</t>
  </si>
  <si>
    <t>Работа в Ученом  совете Института</t>
  </si>
  <si>
    <t>20 часов в год при составе кафедры менее 5 штатных единиц; 30 часов в год при составе кафедры  5 штатных единиц; 40 часов в год при составе кафедры более 5 штатных единиц</t>
  </si>
  <si>
    <t xml:space="preserve">Руководство  кафедрой </t>
  </si>
  <si>
    <t>60 часов в год при составе кафедры менее 5 штатных единиц; 90 часов в год при составе кафедры  5 штатных единиц; 120 часов в год при составе кафедры более 5 штатных единиц</t>
  </si>
  <si>
    <t>Исполнение поручения руководителя структурного подразделения и/или администрации института</t>
  </si>
  <si>
    <t xml:space="preserve">Подготовка информации на сайт: Ведение страницы кафедры  </t>
  </si>
  <si>
    <t xml:space="preserve">  - 50 часов в течение года (на структурное подразделение)</t>
  </si>
  <si>
    <t>25 часов за один  печатный лист</t>
  </si>
  <si>
    <t>фактически затраченное время, но не более 8 час – текстовый формат; 12 часов – текст с внедрением графических и др.объектов</t>
  </si>
  <si>
    <t>фактически затраченное время, но не более 8 часов</t>
  </si>
  <si>
    <t>150 часов за 1  печатный лист</t>
  </si>
  <si>
    <t>Обобщение и  рецензирование лучших педагогических и управленческих практик, инновационного и передового педагогического опыта</t>
  </si>
  <si>
    <t xml:space="preserve">Подготовка научно-практических семинаров, конференций и вебинаров. </t>
  </si>
  <si>
    <t>Зональный уровень – 5 часов; краевой уровень – 10  часов; межрегиональный  уровень – 20 часов; Всероссийский уровень – 30 часов;  Международный уровень – 40 часов</t>
  </si>
  <si>
    <t>Фактически затраченное время на проезд, с учетом расписания движения транспорта.</t>
  </si>
  <si>
    <t>Фактически затраченное время, но не более Видеоконференция 8 час. Семинар 8 час. Круглый стол 6 час Вебинар 6 час.</t>
  </si>
  <si>
    <t>Подготовка и проведение массовых мероприятий: Конференций Конкурсов Форумов съездов</t>
  </si>
  <si>
    <t>Фактически затраченное время, но не более. При количестве участников до 200 чел.: -80 часов на одно мероприятие регионального уровня; - 100 часов на мероприятие межрегионального или международного уровней (на структурное подразделение).</t>
  </si>
  <si>
    <t>Фактически затраченное время, но не более. При количестве участников от 200 до 500 чел. -200 часов на одно мероприятие регионального уровня; - 100 часов на мероприятие на мероприятие межрегионального или международного уровней (на структурное подразделение).</t>
  </si>
  <si>
    <t>Подготовка и проведение массовых мероприятий: Выставок Ярмарок и др.</t>
  </si>
  <si>
    <t>фактически затраченное время, но не более: 100 часов на одно мероприятие регионального уровня (на структурное подразделение);</t>
  </si>
  <si>
    <t>на 1 мероприятие  фактически затраченное время: опрос, анкетирование не более 5 часов; обработка, подготовка справки не более 16 часов</t>
  </si>
  <si>
    <t>фактически затраченное время в месяц, но не более 18 часов</t>
  </si>
  <si>
    <t>Проведение научно-практических семинаров, конференций, вебинаров</t>
  </si>
  <si>
    <t>80 часов за 1  печатный лист</t>
  </si>
  <si>
    <t>Написание  аналитических материалов по направлениям деятельности Института</t>
  </si>
  <si>
    <t>до 50 часов за  1 печатный лист</t>
  </si>
  <si>
    <t>Написание научных статей, тезисов по  тематике кафедры или Института</t>
  </si>
  <si>
    <t>25 часов за 1  печатный лист</t>
  </si>
  <si>
    <t>2 часа до 5 стр. увеличивается пропорционально 5 стр.</t>
  </si>
  <si>
    <t>Рецензирование монографий, учебных и учебно-методических пособий, научных статей педагогических  работников</t>
  </si>
  <si>
    <t>3 часа за 1  печатный лист</t>
  </si>
  <si>
    <t>Работа над диссертацией  по направлениям деятельности Учреждения</t>
  </si>
  <si>
    <t>Разработка и компьютерный набор КИМ оценочных материалов</t>
  </si>
  <si>
    <t>Корректировка КИМ оценочных материалов в системе СДО Кубани</t>
  </si>
  <si>
    <t>Проведение  мониторингов сопроводительной документации, форм ввода и предоставления результатов; составление отчета)</t>
  </si>
  <si>
    <t>Повышение квалификации внутри института</t>
  </si>
  <si>
    <t>по фактическому времени повышения квалификации</t>
  </si>
  <si>
    <t>Повышение квалификации сторонними образовательными организациями</t>
  </si>
  <si>
    <t>фактически затраченное время</t>
  </si>
  <si>
    <t>Разработка новых лекционных материалов и УМК (для очного обучения) конспектов, дидактического материала для лекционных и практических занятий</t>
  </si>
  <si>
    <t>5 часов за один академический час</t>
  </si>
  <si>
    <t>5 часов за один  академический час программы</t>
  </si>
  <si>
    <t>Разработка  контрольных заданий к зачету</t>
  </si>
  <si>
    <t>Разработка  экзаменационных  материалов</t>
  </si>
  <si>
    <t>Разработка ДПП ПК повышения квалификации, модулей программ</t>
  </si>
  <si>
    <t>2 часа за один  академический час программы</t>
  </si>
  <si>
    <t>Подготовка видеоматериалов для проведения лекций (в т.ч. лекций в дистанционном режиме)</t>
  </si>
  <si>
    <t>1 час за 2 часа</t>
  </si>
  <si>
    <t>Т.А. Гайдук</t>
  </si>
  <si>
    <t>Приложение</t>
  </si>
  <si>
    <t>от 29.12.2021 № 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</si>
</sst>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3" x14ac:knownFonts="1">
    <font>
      <sz val="11"/>
      <color theme="1"/>
      <name val="Calibri"/>
      <family val="2"/>
      <charset val="204"/>
      <scheme val="minor"/>
    </font>
    <font>
      <sz val="10.5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2D9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20" applyNumberFormat="0" applyFill="0" applyAlignment="0" applyProtection="0"/>
  </cellStyleXfs>
  <cellXfs count="305">
    <xf numFmtId="0" fontId="0" fillId="0" borderId="0" xfId="0"/>
    <xf numFmtId="49" fontId="0" fillId="0" borderId="0" xfId="0" applyNumberFormat="1"/>
    <xf numFmtId="1" fontId="0" fillId="0" borderId="0" xfId="0" applyNumberFormat="1"/>
    <xf numFmtId="0" fontId="8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2" fillId="0" borderId="0" xfId="0" applyFont="1" applyProtection="1"/>
    <xf numFmtId="0" fontId="8" fillId="0" borderId="13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vertical="top" wrapText="1"/>
    </xf>
    <xf numFmtId="0" fontId="8" fillId="0" borderId="0" xfId="0" applyFont="1" applyProtection="1"/>
    <xf numFmtId="0" fontId="2" fillId="0" borderId="13" xfId="0" applyFont="1" applyBorder="1" applyProtection="1"/>
    <xf numFmtId="0" fontId="8" fillId="0" borderId="0" xfId="0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horizontal="left" vertical="top"/>
    </xf>
    <xf numFmtId="0" fontId="9" fillId="0" borderId="0" xfId="0" applyFont="1" applyProtection="1"/>
    <xf numFmtId="0" fontId="9" fillId="0" borderId="3" xfId="0" applyFont="1" applyBorder="1" applyProtection="1"/>
    <xf numFmtId="0" fontId="9" fillId="0" borderId="0" xfId="0" applyFont="1" applyAlignment="1" applyProtection="1">
      <alignment horizontal="right" vertical="top" wrapText="1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0" fillId="0" borderId="0" xfId="0" applyProtection="1"/>
    <xf numFmtId="0" fontId="7" fillId="0" borderId="0" xfId="0" applyFont="1" applyProtection="1"/>
    <xf numFmtId="0" fontId="12" fillId="0" borderId="13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3" xfId="0" applyFont="1" applyBorder="1" applyAlignment="1" applyProtection="1">
      <alignment horizontal="left" vertical="top"/>
    </xf>
    <xf numFmtId="0" fontId="9" fillId="0" borderId="3" xfId="0" applyFont="1" applyBorder="1" applyAlignment="1" applyProtection="1"/>
    <xf numFmtId="0" fontId="9" fillId="0" borderId="1" xfId="0" applyFont="1" applyBorder="1" applyProtection="1"/>
    <xf numFmtId="0" fontId="6" fillId="0" borderId="0" xfId="0" applyFont="1" applyProtection="1"/>
    <xf numFmtId="0" fontId="8" fillId="0" borderId="16" xfId="0" applyFont="1" applyBorder="1" applyProtection="1"/>
    <xf numFmtId="0" fontId="14" fillId="0" borderId="9" xfId="0" applyFont="1" applyBorder="1" applyProtection="1"/>
    <xf numFmtId="0" fontId="8" fillId="0" borderId="12" xfId="0" applyFont="1" applyBorder="1" applyProtection="1"/>
    <xf numFmtId="0" fontId="8" fillId="0" borderId="8" xfId="0" applyFont="1" applyBorder="1" applyProtection="1"/>
    <xf numFmtId="0" fontId="8" fillId="0" borderId="6" xfId="0" applyFont="1" applyBorder="1" applyProtection="1"/>
    <xf numFmtId="0" fontId="15" fillId="0" borderId="13" xfId="0" applyFont="1" applyBorder="1" applyAlignment="1" applyProtection="1">
      <alignment horizontal="center"/>
    </xf>
    <xf numFmtId="0" fontId="8" fillId="0" borderId="5" xfId="0" applyFont="1" applyBorder="1" applyProtection="1"/>
    <xf numFmtId="0" fontId="8" fillId="0" borderId="7" xfId="0" applyFont="1" applyBorder="1" applyProtection="1"/>
    <xf numFmtId="2" fontId="9" fillId="2" borderId="13" xfId="0" applyNumberFormat="1" applyFont="1" applyFill="1" applyBorder="1" applyProtection="1"/>
    <xf numFmtId="2" fontId="9" fillId="2" borderId="0" xfId="0" applyNumberFormat="1" applyFont="1" applyFill="1" applyBorder="1" applyProtection="1"/>
    <xf numFmtId="2" fontId="8" fillId="0" borderId="13" xfId="0" applyNumberFormat="1" applyFont="1" applyBorder="1" applyProtection="1"/>
    <xf numFmtId="2" fontId="9" fillId="0" borderId="13" xfId="0" applyNumberFormat="1" applyFont="1" applyBorder="1" applyProtection="1"/>
    <xf numFmtId="0" fontId="8" fillId="0" borderId="1" xfId="0" applyFont="1" applyBorder="1" applyProtection="1"/>
    <xf numFmtId="0" fontId="9" fillId="2" borderId="0" xfId="0" applyFont="1" applyFill="1" applyBorder="1" applyProtection="1"/>
    <xf numFmtId="0" fontId="9" fillId="0" borderId="5" xfId="0" applyFont="1" applyBorder="1" applyProtection="1"/>
    <xf numFmtId="0" fontId="9" fillId="2" borderId="0" xfId="0" applyFont="1" applyFill="1" applyProtection="1"/>
    <xf numFmtId="164" fontId="8" fillId="2" borderId="0" xfId="0" applyNumberFormat="1" applyFont="1" applyFill="1" applyProtection="1"/>
    <xf numFmtId="0" fontId="6" fillId="0" borderId="0" xfId="0" applyFont="1" applyAlignment="1" applyProtection="1">
      <alignment horizontal="right"/>
    </xf>
    <xf numFmtId="0" fontId="3" fillId="0" borderId="0" xfId="0" applyFont="1" applyProtection="1"/>
    <xf numFmtId="0" fontId="19" fillId="0" borderId="0" xfId="0" applyFont="1" applyBorder="1" applyAlignment="1" applyProtection="1">
      <alignment horizontal="left" wrapText="1"/>
    </xf>
    <xf numFmtId="0" fontId="8" fillId="0" borderId="0" xfId="0" applyFont="1" applyBorder="1" applyProtection="1"/>
    <xf numFmtId="0" fontId="0" fillId="0" borderId="0" xfId="0" applyFont="1" applyBorder="1" applyProtection="1"/>
    <xf numFmtId="0" fontId="18" fillId="0" borderId="0" xfId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top" wrapText="1"/>
    </xf>
    <xf numFmtId="0" fontId="9" fillId="3" borderId="13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164" fontId="8" fillId="3" borderId="0" xfId="0" applyNumberFormat="1" applyFont="1" applyFill="1" applyProtection="1">
      <protection locked="0"/>
    </xf>
    <xf numFmtId="2" fontId="9" fillId="0" borderId="13" xfId="0" applyNumberFormat="1" applyFont="1" applyBorder="1" applyProtection="1">
      <protection locked="0"/>
    </xf>
    <xf numFmtId="0" fontId="9" fillId="3" borderId="13" xfId="0" applyFont="1" applyFill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5" xfId="0" applyFont="1" applyBorder="1" applyAlignment="1" applyProtection="1">
      <alignment horizontal="center" vertical="top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9" fillId="3" borderId="7" xfId="0" applyFont="1" applyFill="1" applyBorder="1" applyProtection="1">
      <protection locked="0"/>
    </xf>
    <xf numFmtId="0" fontId="12" fillId="0" borderId="5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3" fillId="0" borderId="0" xfId="0" applyFont="1" applyBorder="1" applyAlignment="1" applyProtection="1">
      <alignment horizontal="left" vertical="top" wrapText="1"/>
    </xf>
    <xf numFmtId="2" fontId="5" fillId="2" borderId="31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 applyProtection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2" fontId="5" fillId="2" borderId="41" xfId="0" applyNumberFormat="1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/>
    </xf>
    <xf numFmtId="1" fontId="5" fillId="2" borderId="43" xfId="0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" fontId="5" fillId="2" borderId="24" xfId="0" applyNumberFormat="1" applyFont="1" applyFill="1" applyBorder="1" applyAlignment="1" applyProtection="1">
      <alignment horizontal="center" vertical="center"/>
    </xf>
    <xf numFmtId="2" fontId="5" fillId="2" borderId="24" xfId="0" applyNumberFormat="1" applyFont="1" applyFill="1" applyBorder="1" applyAlignment="1" applyProtection="1">
      <alignment horizontal="center" vertical="center"/>
    </xf>
    <xf numFmtId="49" fontId="6" fillId="2" borderId="50" xfId="0" applyNumberFormat="1" applyFont="1" applyFill="1" applyBorder="1" applyAlignment="1" applyProtection="1">
      <alignment vertical="top" wrapText="1"/>
    </xf>
    <xf numFmtId="49" fontId="6" fillId="2" borderId="49" xfId="0" applyNumberFormat="1" applyFont="1" applyFill="1" applyBorder="1" applyAlignment="1" applyProtection="1">
      <alignment vertical="top" wrapText="1"/>
    </xf>
    <xf numFmtId="49" fontId="6" fillId="2" borderId="27" xfId="0" applyNumberFormat="1" applyFont="1" applyFill="1" applyBorder="1" applyProtection="1"/>
    <xf numFmtId="49" fontId="0" fillId="2" borderId="47" xfId="0" applyNumberFormat="1" applyFill="1" applyBorder="1" applyProtection="1"/>
    <xf numFmtId="0" fontId="8" fillId="0" borderId="13" xfId="0" applyFont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right"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4" xfId="0" applyFont="1" applyFill="1" applyBorder="1" applyAlignment="1" applyProtection="1">
      <alignment horizontal="right" wrapText="1"/>
      <protection locked="0"/>
    </xf>
    <xf numFmtId="0" fontId="8" fillId="3" borderId="15" xfId="0" applyFont="1" applyFill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0" fontId="0" fillId="0" borderId="34" xfId="0" applyFont="1" applyBorder="1" applyProtection="1"/>
    <xf numFmtId="0" fontId="8" fillId="0" borderId="51" xfId="0" applyFont="1" applyBorder="1" applyProtection="1"/>
    <xf numFmtId="0" fontId="0" fillId="0" borderId="35" xfId="0" applyFont="1" applyBorder="1" applyProtection="1"/>
    <xf numFmtId="0" fontId="8" fillId="0" borderId="50" xfId="0" applyFont="1" applyBorder="1" applyProtection="1"/>
    <xf numFmtId="0" fontId="0" fillId="0" borderId="28" xfId="0" applyFont="1" applyBorder="1" applyProtection="1"/>
    <xf numFmtId="0" fontId="0" fillId="0" borderId="26" xfId="0" applyFont="1" applyBorder="1" applyProtection="1"/>
    <xf numFmtId="0" fontId="0" fillId="0" borderId="56" xfId="0" applyFont="1" applyBorder="1" applyProtection="1"/>
    <xf numFmtId="0" fontId="8" fillId="0" borderId="48" xfId="0" applyFont="1" applyBorder="1" applyProtection="1"/>
    <xf numFmtId="0" fontId="8" fillId="0" borderId="52" xfId="0" applyFont="1" applyBorder="1" applyProtection="1"/>
    <xf numFmtId="0" fontId="8" fillId="0" borderId="53" xfId="0" applyFont="1" applyBorder="1" applyProtection="1"/>
    <xf numFmtId="0" fontId="0" fillId="0" borderId="19" xfId="0" applyFont="1" applyBorder="1" applyProtection="1"/>
    <xf numFmtId="0" fontId="0" fillId="0" borderId="21" xfId="0" applyFont="1" applyBorder="1" applyProtection="1"/>
    <xf numFmtId="14" fontId="9" fillId="3" borderId="3" xfId="0" applyNumberFormat="1" applyFont="1" applyFill="1" applyBorder="1" applyProtection="1">
      <protection locked="0"/>
    </xf>
    <xf numFmtId="0" fontId="9" fillId="3" borderId="3" xfId="0" applyFont="1" applyFill="1" applyBorder="1" applyProtection="1"/>
    <xf numFmtId="0" fontId="2" fillId="3" borderId="3" xfId="0" applyFont="1" applyFill="1" applyBorder="1" applyProtection="1"/>
    <xf numFmtId="0" fontId="8" fillId="3" borderId="3" xfId="0" applyFont="1" applyFill="1" applyBorder="1" applyProtection="1">
      <protection locked="0"/>
    </xf>
    <xf numFmtId="49" fontId="5" fillId="0" borderId="27" xfId="0" applyNumberFormat="1" applyFont="1" applyBorder="1" applyAlignment="1">
      <alignment horizontal="left" vertical="top" wrapText="1"/>
    </xf>
    <xf numFmtId="49" fontId="5" fillId="0" borderId="47" xfId="0" applyNumberFormat="1" applyFont="1" applyBorder="1" applyAlignment="1">
      <alignment horizontal="left" vertical="top" wrapText="1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11" xfId="0" applyNumberFormat="1" applyFont="1" applyFill="1" applyBorder="1" applyAlignment="1" applyProtection="1">
      <alignment horizontal="center" vertical="center"/>
    </xf>
    <xf numFmtId="1" fontId="5" fillId="2" borderId="17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1" fontId="8" fillId="2" borderId="10" xfId="0" applyNumberFormat="1" applyFont="1" applyFill="1" applyBorder="1" applyAlignment="1" applyProtection="1">
      <alignment horizontal="center" vertical="center"/>
    </xf>
    <xf numFmtId="0" fontId="5" fillId="0" borderId="36" xfId="0" applyFont="1" applyBorder="1" applyAlignment="1">
      <alignment horizontal="center" textRotation="90" wrapText="1"/>
    </xf>
    <xf numFmtId="0" fontId="5" fillId="0" borderId="60" xfId="0" applyFont="1" applyBorder="1" applyAlignment="1">
      <alignment horizontal="center" textRotation="90" wrapText="1"/>
    </xf>
    <xf numFmtId="0" fontId="5" fillId="0" borderId="55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justify" vertical="top" wrapText="1"/>
    </xf>
    <xf numFmtId="0" fontId="3" fillId="0" borderId="2" xfId="0" applyFont="1" applyBorder="1" applyAlignment="1">
      <alignment horizontal="left" vertical="center" wrapText="1"/>
    </xf>
    <xf numFmtId="0" fontId="6" fillId="3" borderId="29" xfId="0" applyNumberFormat="1" applyFont="1" applyFill="1" applyBorder="1" applyAlignment="1" applyProtection="1">
      <alignment vertical="top" wrapText="1"/>
      <protection locked="0"/>
    </xf>
    <xf numFmtId="0" fontId="6" fillId="3" borderId="25" xfId="0" applyNumberFormat="1" applyFont="1" applyFill="1" applyBorder="1" applyAlignment="1" applyProtection="1">
      <alignment wrapText="1"/>
      <protection locked="0"/>
    </xf>
    <xf numFmtId="0" fontId="8" fillId="3" borderId="29" xfId="0" applyNumberFormat="1" applyFont="1" applyFill="1" applyBorder="1" applyAlignment="1" applyProtection="1">
      <alignment horizontal="center" vertical="center"/>
      <protection locked="0"/>
    </xf>
    <xf numFmtId="0" fontId="8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NumberFormat="1" applyFont="1" applyFill="1" applyBorder="1" applyAlignment="1" applyProtection="1">
      <alignment horizontal="center" vertical="center"/>
      <protection locked="0"/>
    </xf>
    <xf numFmtId="0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NumberFormat="1" applyFont="1" applyFill="1" applyBorder="1" applyAlignment="1" applyProtection="1">
      <alignment vertical="top" wrapText="1"/>
      <protection locked="0"/>
    </xf>
    <xf numFmtId="0" fontId="6" fillId="3" borderId="17" xfId="0" applyNumberFormat="1" applyFont="1" applyFill="1" applyBorder="1" applyAlignment="1" applyProtection="1">
      <alignment wrapText="1"/>
      <protection locked="0"/>
    </xf>
    <xf numFmtId="0" fontId="8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8" fillId="3" borderId="39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3" borderId="39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9" fillId="3" borderId="13" xfId="0" applyNumberFormat="1" applyFont="1" applyFill="1" applyBorder="1" applyProtection="1">
      <protection locked="0"/>
    </xf>
    <xf numFmtId="0" fontId="9" fillId="3" borderId="13" xfId="0" applyNumberFormat="1" applyFont="1" applyFill="1" applyBorder="1" applyAlignment="1" applyProtection="1">
      <alignment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Fill="1" applyBorder="1" applyAlignment="1" applyProtection="1">
      <alignment vertical="top" wrapText="1"/>
    </xf>
    <xf numFmtId="0" fontId="6" fillId="0" borderId="0" xfId="0" applyFont="1" applyFill="1" applyAlignment="1">
      <alignment wrapText="1"/>
    </xf>
    <xf numFmtId="0" fontId="6" fillId="0" borderId="13" xfId="0" applyFont="1" applyFill="1" applyBorder="1" applyAlignment="1">
      <alignment wrapText="1"/>
    </xf>
    <xf numFmtId="0" fontId="3" fillId="0" borderId="13" xfId="0" applyFont="1" applyBorder="1" applyAlignment="1" applyProtection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9" fillId="4" borderId="13" xfId="0" applyNumberFormat="1" applyFont="1" applyFill="1" applyBorder="1" applyProtection="1">
      <protection locked="0"/>
    </xf>
    <xf numFmtId="0" fontId="8" fillId="4" borderId="13" xfId="0" applyFont="1" applyFill="1" applyBorder="1" applyAlignment="1" applyProtection="1">
      <alignment horizontal="right" wrapText="1"/>
      <protection locked="0"/>
    </xf>
    <xf numFmtId="0" fontId="8" fillId="4" borderId="4" xfId="0" applyFont="1" applyFill="1" applyBorder="1" applyAlignment="1" applyProtection="1">
      <alignment horizontal="right" wrapText="1"/>
      <protection locked="0"/>
    </xf>
    <xf numFmtId="0" fontId="8" fillId="4" borderId="15" xfId="0" applyFont="1" applyFill="1" applyBorder="1" applyAlignment="1" applyProtection="1">
      <alignment horizontal="right" wrapText="1"/>
      <protection locked="0"/>
    </xf>
    <xf numFmtId="0" fontId="8" fillId="4" borderId="7" xfId="0" applyFont="1" applyFill="1" applyBorder="1" applyAlignment="1" applyProtection="1">
      <alignment horizontal="right" wrapText="1"/>
      <protection locked="0"/>
    </xf>
    <xf numFmtId="0" fontId="9" fillId="4" borderId="13" xfId="0" applyFont="1" applyFill="1" applyBorder="1" applyProtection="1">
      <protection locked="0"/>
    </xf>
    <xf numFmtId="0" fontId="9" fillId="4" borderId="7" xfId="0" applyFont="1" applyFill="1" applyBorder="1" applyProtection="1">
      <protection locked="0"/>
    </xf>
    <xf numFmtId="0" fontId="6" fillId="4" borderId="44" xfId="0" applyNumberFormat="1" applyFont="1" applyFill="1" applyBorder="1" applyAlignment="1" applyProtection="1">
      <alignment vertical="top" wrapText="1"/>
      <protection locked="0"/>
    </xf>
    <xf numFmtId="14" fontId="6" fillId="4" borderId="24" xfId="0" applyNumberFormat="1" applyFont="1" applyFill="1" applyBorder="1" applyAlignment="1" applyProtection="1">
      <alignment wrapText="1"/>
      <protection locked="0"/>
    </xf>
    <xf numFmtId="0" fontId="8" fillId="4" borderId="44" xfId="0" applyNumberFormat="1" applyFont="1" applyFill="1" applyBorder="1" applyAlignment="1" applyProtection="1">
      <alignment horizontal="center" vertical="center"/>
      <protection locked="0"/>
    </xf>
    <xf numFmtId="0" fontId="8" fillId="4" borderId="43" xfId="0" applyNumberFormat="1" applyFont="1" applyFill="1" applyBorder="1" applyAlignment="1" applyProtection="1">
      <alignment horizontal="center" vertical="center"/>
      <protection locked="0"/>
    </xf>
    <xf numFmtId="0" fontId="8" fillId="4" borderId="24" xfId="0" applyNumberFormat="1" applyFont="1" applyFill="1" applyBorder="1" applyAlignment="1" applyProtection="1">
      <alignment horizontal="center" vertical="center"/>
      <protection locked="0"/>
    </xf>
    <xf numFmtId="0" fontId="3" fillId="4" borderId="44" xfId="0" applyNumberFormat="1" applyFont="1" applyFill="1" applyBorder="1" applyAlignment="1" applyProtection="1">
      <alignment horizontal="center" vertical="center"/>
      <protection locked="0"/>
    </xf>
    <xf numFmtId="0" fontId="3" fillId="4" borderId="43" xfId="0" applyNumberFormat="1" applyFont="1" applyFill="1" applyBorder="1" applyAlignment="1" applyProtection="1">
      <alignment horizontal="center" vertical="center"/>
      <protection locked="0"/>
    </xf>
    <xf numFmtId="0" fontId="3" fillId="4" borderId="24" xfId="0" applyNumberFormat="1" applyFont="1" applyFill="1" applyBorder="1" applyAlignment="1" applyProtection="1">
      <alignment horizontal="center" vertical="center"/>
      <protection locked="0"/>
    </xf>
    <xf numFmtId="0" fontId="3" fillId="4" borderId="23" xfId="0" applyNumberFormat="1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textRotation="90" wrapText="1"/>
    </xf>
    <xf numFmtId="0" fontId="15" fillId="0" borderId="15" xfId="0" applyFont="1" applyBorder="1" applyAlignment="1">
      <alignment horizontal="center" textRotation="90" wrapText="1"/>
    </xf>
    <xf numFmtId="0" fontId="15" fillId="0" borderId="15" xfId="0" applyFont="1" applyFill="1" applyBorder="1" applyAlignment="1">
      <alignment horizontal="center" textRotation="90" wrapText="1"/>
    </xf>
    <xf numFmtId="0" fontId="15" fillId="0" borderId="40" xfId="0" applyFont="1" applyBorder="1" applyAlignment="1">
      <alignment horizontal="center" textRotation="90" wrapText="1"/>
    </xf>
    <xf numFmtId="0" fontId="15" fillId="0" borderId="39" xfId="0" applyFont="1" applyFill="1" applyBorder="1" applyAlignment="1">
      <alignment horizontal="center" textRotation="90" wrapText="1"/>
    </xf>
    <xf numFmtId="0" fontId="15" fillId="0" borderId="40" xfId="0" applyFont="1" applyFill="1" applyBorder="1" applyAlignment="1">
      <alignment horizontal="center" textRotation="90" wrapText="1"/>
    </xf>
    <xf numFmtId="0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4" borderId="29" xfId="0" applyNumberFormat="1" applyFont="1" applyFill="1" applyBorder="1" applyAlignment="1" applyProtection="1">
      <alignment vertical="top" wrapText="1"/>
      <protection locked="0"/>
    </xf>
    <xf numFmtId="0" fontId="3" fillId="4" borderId="25" xfId="0" applyNumberFormat="1" applyFont="1" applyFill="1" applyBorder="1" applyAlignment="1" applyProtection="1">
      <alignment horizontal="center" vertical="center"/>
      <protection locked="0"/>
    </xf>
    <xf numFmtId="0" fontId="6" fillId="4" borderId="25" xfId="0" applyNumberFormat="1" applyFont="1" applyFill="1" applyBorder="1" applyAlignment="1" applyProtection="1">
      <alignment wrapText="1"/>
      <protection locked="0"/>
    </xf>
    <xf numFmtId="0" fontId="3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29" xfId="0" applyNumberFormat="1" applyFont="1" applyFill="1" applyBorder="1" applyAlignment="1" applyProtection="1">
      <alignment horizontal="center" vertical="center"/>
      <protection locked="0"/>
    </xf>
    <xf numFmtId="0" fontId="8" fillId="4" borderId="25" xfId="0" applyNumberFormat="1" applyFont="1" applyFill="1" applyBorder="1" applyAlignment="1" applyProtection="1">
      <alignment horizontal="center" vertical="center"/>
      <protection locked="0"/>
    </xf>
    <xf numFmtId="0" fontId="3" fillId="4" borderId="59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23" xfId="0" applyNumberFormat="1" applyFont="1" applyFill="1" applyBorder="1" applyAlignment="1" applyProtection="1">
      <alignment horizontal="center" vertical="center"/>
    </xf>
    <xf numFmtId="1" fontId="5" fillId="2" borderId="59" xfId="0" applyNumberFormat="1" applyFont="1" applyFill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/>
    </xf>
    <xf numFmtId="1" fontId="5" fillId="2" borderId="14" xfId="0" applyNumberFormat="1" applyFont="1" applyFill="1" applyBorder="1" applyAlignment="1" applyProtection="1">
      <alignment horizontal="center" vertical="center"/>
    </xf>
    <xf numFmtId="2" fontId="5" fillId="2" borderId="28" xfId="0" applyNumberFormat="1" applyFont="1" applyFill="1" applyBorder="1" applyAlignment="1" applyProtection="1">
      <alignment horizontal="center" vertical="center"/>
    </xf>
    <xf numFmtId="2" fontId="5" fillId="2" borderId="62" xfId="0" applyNumberFormat="1" applyFont="1" applyFill="1" applyBorder="1" applyAlignment="1" applyProtection="1">
      <alignment horizontal="center" vertical="center"/>
    </xf>
    <xf numFmtId="2" fontId="5" fillId="2" borderId="44" xfId="0" applyNumberFormat="1" applyFont="1" applyFill="1" applyBorder="1" applyAlignment="1" applyProtection="1">
      <alignment horizontal="center" vertical="center"/>
    </xf>
    <xf numFmtId="2" fontId="5" fillId="2" borderId="10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wrapText="1"/>
      <protection locked="0"/>
    </xf>
    <xf numFmtId="0" fontId="9" fillId="3" borderId="0" xfId="0" applyFont="1" applyFill="1" applyProtection="1">
      <protection locked="0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 wrapText="1"/>
    </xf>
    <xf numFmtId="0" fontId="9" fillId="2" borderId="0" xfId="0" applyFont="1" applyFill="1" applyBorder="1" applyProtection="1"/>
    <xf numFmtId="0" fontId="9" fillId="3" borderId="3" xfId="0" applyFont="1" applyFill="1" applyBorder="1" applyAlignment="1" applyProtection="1">
      <protection locked="0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protection locked="0"/>
    </xf>
    <xf numFmtId="0" fontId="8" fillId="3" borderId="3" xfId="0" applyFont="1" applyFill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horizontal="center"/>
    </xf>
    <xf numFmtId="0" fontId="10" fillId="2" borderId="38" xfId="0" applyFont="1" applyFill="1" applyBorder="1" applyAlignment="1">
      <alignment horizontal="center" textRotation="90" wrapText="1"/>
    </xf>
    <xf numFmtId="0" fontId="10" fillId="2" borderId="32" xfId="0" applyFont="1" applyFill="1" applyBorder="1" applyAlignment="1">
      <alignment horizontal="center" textRotation="90" wrapText="1"/>
    </xf>
    <xf numFmtId="0" fontId="10" fillId="2" borderId="34" xfId="0" applyFont="1" applyFill="1" applyBorder="1" applyAlignment="1">
      <alignment horizontal="center" textRotation="90" wrapText="1"/>
    </xf>
    <xf numFmtId="0" fontId="10" fillId="2" borderId="35" xfId="0" applyFont="1" applyFill="1" applyBorder="1" applyAlignment="1">
      <alignment horizont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2" borderId="57" xfId="0" applyFont="1" applyFill="1" applyBorder="1" applyAlignment="1">
      <alignment horizontal="center" textRotation="90" wrapText="1"/>
    </xf>
    <xf numFmtId="0" fontId="10" fillId="2" borderId="58" xfId="0" applyFont="1" applyFill="1" applyBorder="1" applyAlignment="1">
      <alignment horizontal="center" textRotation="90" wrapText="1"/>
    </xf>
    <xf numFmtId="0" fontId="3" fillId="0" borderId="5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53" xfId="0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 applyProtection="1">
      <alignment vertical="top" wrapText="1"/>
      <protection locked="0"/>
    </xf>
    <xf numFmtId="49" fontId="5" fillId="3" borderId="52" xfId="0" applyNumberFormat="1" applyFont="1" applyFill="1" applyBorder="1" applyAlignment="1" applyProtection="1">
      <alignment vertical="top" wrapText="1"/>
      <protection locked="0"/>
    </xf>
    <xf numFmtId="49" fontId="5" fillId="3" borderId="53" xfId="0" applyNumberFormat="1" applyFont="1" applyFill="1" applyBorder="1" applyAlignment="1" applyProtection="1">
      <alignment vertical="top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</xf>
    <xf numFmtId="0" fontId="11" fillId="0" borderId="46" xfId="0" applyFont="1" applyBorder="1" applyAlignment="1" applyProtection="1">
      <alignment horizontal="left" vertical="center" wrapText="1"/>
    </xf>
    <xf numFmtId="49" fontId="16" fillId="0" borderId="33" xfId="0" applyNumberFormat="1" applyFont="1" applyBorder="1" applyAlignment="1" applyProtection="1">
      <alignment horizontal="left" vertical="center" wrapText="1"/>
    </xf>
    <xf numFmtId="0" fontId="20" fillId="0" borderId="46" xfId="0" applyFont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22" fillId="3" borderId="10" xfId="1" applyFont="1" applyFill="1" applyBorder="1" applyAlignment="1" applyProtection="1">
      <alignment horizontal="center" vertical="center" wrapText="1"/>
    </xf>
    <xf numFmtId="0" fontId="22" fillId="3" borderId="17" xfId="1" applyFont="1" applyFill="1" applyBorder="1" applyAlignment="1" applyProtection="1">
      <alignment horizontal="center" vertical="center" wrapText="1"/>
    </xf>
    <xf numFmtId="0" fontId="22" fillId="3" borderId="29" xfId="1" applyFont="1" applyFill="1" applyBorder="1" applyAlignment="1" applyProtection="1">
      <alignment horizontal="center" vertical="center" wrapText="1"/>
    </xf>
    <xf numFmtId="0" fontId="22" fillId="3" borderId="25" xfId="1" applyFont="1" applyFill="1" applyBorder="1" applyAlignment="1" applyProtection="1">
      <alignment horizontal="center" vertical="center" wrapText="1"/>
    </xf>
    <xf numFmtId="0" fontId="22" fillId="3" borderId="39" xfId="1" applyFont="1" applyFill="1" applyBorder="1" applyAlignment="1" applyProtection="1">
      <alignment horizontal="center" vertical="center" wrapText="1"/>
    </xf>
    <xf numFmtId="0" fontId="22" fillId="3" borderId="40" xfId="1" applyFont="1" applyFill="1" applyBorder="1" applyAlignment="1" applyProtection="1">
      <alignment horizontal="center" vertical="center" wrapText="1"/>
    </xf>
    <xf numFmtId="0" fontId="8" fillId="2" borderId="36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0" fontId="22" fillId="3" borderId="30" xfId="1" applyFont="1" applyFill="1" applyBorder="1" applyAlignment="1" applyProtection="1">
      <alignment horizontal="center" vertical="center" wrapText="1"/>
    </xf>
    <xf numFmtId="0" fontId="22" fillId="3" borderId="31" xfId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2" borderId="33" xfId="0" applyFont="1" applyFill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top" wrapText="1"/>
    </xf>
    <xf numFmtId="0" fontId="14" fillId="0" borderId="7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wrapText="1"/>
    </xf>
    <xf numFmtId="0" fontId="22" fillId="3" borderId="44" xfId="1" applyFont="1" applyFill="1" applyBorder="1" applyAlignment="1" applyProtection="1">
      <alignment horizontal="center" vertical="center" wrapText="1"/>
    </xf>
    <xf numFmtId="0" fontId="22" fillId="3" borderId="24" xfId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Protection="1">
      <protection locked="0"/>
    </xf>
    <xf numFmtId="0" fontId="19" fillId="0" borderId="0" xfId="0" applyFont="1" applyBorder="1" applyAlignment="1" applyProtection="1">
      <alignment horizontal="left" wrapText="1"/>
    </xf>
    <xf numFmtId="0" fontId="22" fillId="3" borderId="27" xfId="1" applyFont="1" applyFill="1" applyBorder="1" applyAlignment="1" applyProtection="1">
      <alignment horizontal="center" vertical="center" wrapText="1"/>
    </xf>
    <xf numFmtId="0" fontId="22" fillId="3" borderId="1" xfId="1" applyFont="1" applyFill="1" applyBorder="1" applyAlignment="1" applyProtection="1">
      <alignment horizontal="center" vertical="center" wrapText="1"/>
    </xf>
    <xf numFmtId="0" fontId="22" fillId="3" borderId="47" xfId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</cellXfs>
  <cellStyles count="2">
    <cellStyle name="Заголовок 1" xfId="1" builtinId="16"/>
    <cellStyle name="Обычный" xfId="0" builtinId="0"/>
  </cellStyles>
  <dxfs count="0"/>
  <tableStyles count="0" defaultTableStyle="TableStyleMedium9" defaultPivotStyle="PivotStyleLight16"/>
  <colors>
    <mruColors>
      <color rgb="FFFFE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BreakPreview" topLeftCell="A28" zoomScaleNormal="100" zoomScaleSheetLayoutView="100" workbookViewId="0">
      <selection activeCell="H7" sqref="H7"/>
    </sheetView>
  </sheetViews>
  <sheetFormatPr defaultColWidth="9.140625" defaultRowHeight="15" x14ac:dyDescent="0.25"/>
  <cols>
    <col min="1" max="1" width="9.140625" style="18"/>
    <col min="2" max="2" width="10.42578125" style="18" customWidth="1"/>
    <col min="3" max="3" width="10.7109375" style="18" customWidth="1"/>
    <col min="4" max="5" width="9.140625" style="18"/>
    <col min="6" max="6" width="3" style="18" customWidth="1"/>
    <col min="7" max="7" width="12.28515625" style="18" customWidth="1"/>
    <col min="8" max="8" width="10.7109375" style="18" customWidth="1"/>
    <col min="9" max="9" width="12.42578125" style="18" customWidth="1"/>
    <col min="10" max="10" width="10.7109375" style="18" customWidth="1"/>
    <col min="11" max="11" width="0.28515625" style="18" customWidth="1"/>
    <col min="12" max="15" width="0" style="18" hidden="1" customWidth="1"/>
    <col min="16" max="16384" width="9.140625" style="18"/>
  </cols>
  <sheetData>
    <row r="1" spans="1:13" ht="15.75" x14ac:dyDescent="0.25">
      <c r="J1" s="17" t="s">
        <v>271</v>
      </c>
    </row>
    <row r="2" spans="1:13" ht="15.75" x14ac:dyDescent="0.25">
      <c r="J2" s="17" t="s">
        <v>186</v>
      </c>
    </row>
    <row r="3" spans="1:13" ht="15.75" x14ac:dyDescent="0.25">
      <c r="J3" s="17" t="s">
        <v>272</v>
      </c>
    </row>
    <row r="4" spans="1:13" ht="18.75" x14ac:dyDescent="0.3">
      <c r="B4" s="9"/>
      <c r="C4" s="9"/>
      <c r="D4" s="4"/>
      <c r="E4" s="59" t="s">
        <v>89</v>
      </c>
      <c r="F4" s="5"/>
      <c r="G4" s="9"/>
      <c r="H4" s="6"/>
      <c r="I4" s="6"/>
    </row>
    <row r="5" spans="1:13" ht="18.75" x14ac:dyDescent="0.3">
      <c r="D5" s="4"/>
      <c r="E5" s="5" t="s">
        <v>90</v>
      </c>
      <c r="F5" s="6"/>
      <c r="H5" s="6"/>
      <c r="I5" s="6"/>
    </row>
    <row r="6" spans="1:13" ht="18.75" x14ac:dyDescent="0.3">
      <c r="D6" s="4"/>
      <c r="E6" s="5"/>
      <c r="F6" s="6"/>
      <c r="H6" s="6"/>
      <c r="I6" s="6"/>
    </row>
    <row r="7" spans="1:13" ht="18.75" x14ac:dyDescent="0.3">
      <c r="B7" s="9"/>
      <c r="C7" s="9"/>
      <c r="D7" s="4"/>
      <c r="E7" s="60" t="s">
        <v>52</v>
      </c>
      <c r="F7" s="16"/>
      <c r="G7" s="9"/>
      <c r="H7" s="6"/>
      <c r="I7" s="6"/>
    </row>
    <row r="8" spans="1:13" ht="18.75" x14ac:dyDescent="0.3">
      <c r="B8" s="9"/>
      <c r="C8" s="9"/>
      <c r="D8" s="4"/>
      <c r="E8" s="60" t="s">
        <v>69</v>
      </c>
      <c r="F8" s="16"/>
      <c r="G8" s="9"/>
      <c r="H8" s="6"/>
      <c r="I8" s="6"/>
      <c r="M8" s="19" t="s">
        <v>13</v>
      </c>
    </row>
    <row r="9" spans="1:13" ht="18.75" x14ac:dyDescent="0.3">
      <c r="B9" s="9"/>
      <c r="C9" s="9"/>
      <c r="D9" s="4"/>
      <c r="E9" s="59" t="s">
        <v>70</v>
      </c>
      <c r="F9" s="5"/>
      <c r="G9" s="9"/>
      <c r="H9" s="6"/>
      <c r="I9" s="6"/>
      <c r="M9" s="12" t="s">
        <v>18</v>
      </c>
    </row>
    <row r="10" spans="1:13" ht="18.75" x14ac:dyDescent="0.3">
      <c r="B10" s="9"/>
      <c r="C10" s="9"/>
      <c r="D10" s="4"/>
      <c r="E10" s="60" t="s">
        <v>71</v>
      </c>
      <c r="F10" s="5"/>
      <c r="G10" s="9"/>
      <c r="H10" s="6"/>
      <c r="I10" s="6"/>
      <c r="M10" s="19" t="s">
        <v>19</v>
      </c>
    </row>
    <row r="11" spans="1:13" ht="18.75" x14ac:dyDescent="0.3">
      <c r="D11" s="4"/>
      <c r="G11" s="6"/>
      <c r="H11" s="6"/>
      <c r="I11" s="6"/>
    </row>
    <row r="12" spans="1:13" ht="15.75" x14ac:dyDescent="0.25">
      <c r="A12" s="12" t="s">
        <v>0</v>
      </c>
      <c r="B12" s="22"/>
      <c r="C12" s="13"/>
      <c r="D12" s="13"/>
      <c r="E12" s="13"/>
      <c r="F12" s="13"/>
      <c r="G12" s="13" t="s">
        <v>7</v>
      </c>
      <c r="H12" s="13"/>
      <c r="I12" s="13"/>
      <c r="J12" s="13"/>
      <c r="M12" s="18" t="s">
        <v>41</v>
      </c>
    </row>
    <row r="13" spans="1:13" ht="15.75" x14ac:dyDescent="0.25">
      <c r="A13" s="208" t="s">
        <v>196</v>
      </c>
      <c r="B13" s="208"/>
      <c r="C13" s="208"/>
      <c r="D13" s="208"/>
      <c r="E13" s="13"/>
      <c r="F13" s="13"/>
      <c r="G13" s="13" t="s">
        <v>185</v>
      </c>
      <c r="H13" s="13"/>
      <c r="I13" s="13"/>
      <c r="J13" s="13"/>
      <c r="M13" s="18" t="s">
        <v>38</v>
      </c>
    </row>
    <row r="14" spans="1:13" ht="21" customHeight="1" x14ac:dyDescent="0.25">
      <c r="A14" s="208"/>
      <c r="B14" s="208"/>
      <c r="C14" s="208"/>
      <c r="D14" s="208"/>
      <c r="E14" s="23"/>
      <c r="F14" s="23"/>
      <c r="G14" s="13"/>
      <c r="H14" s="13"/>
      <c r="I14" s="13"/>
      <c r="J14" s="13"/>
      <c r="M14" s="18" t="s">
        <v>39</v>
      </c>
    </row>
    <row r="15" spans="1:13" ht="15.75" x14ac:dyDescent="0.25">
      <c r="A15" s="24"/>
      <c r="B15" s="25"/>
      <c r="C15" s="209" t="s">
        <v>201</v>
      </c>
      <c r="D15" s="209"/>
      <c r="E15" s="23"/>
      <c r="F15" s="23"/>
      <c r="G15" s="14"/>
      <c r="H15" s="14"/>
      <c r="I15" s="13" t="s">
        <v>270</v>
      </c>
      <c r="J15" s="13"/>
      <c r="M15" s="18" t="s">
        <v>40</v>
      </c>
    </row>
    <row r="16" spans="1:13" ht="15.75" x14ac:dyDescent="0.25">
      <c r="A16" s="22"/>
      <c r="B16" s="22"/>
      <c r="C16" s="13"/>
      <c r="D16" s="13"/>
      <c r="E16" s="13"/>
      <c r="F16" s="13"/>
      <c r="G16" s="9"/>
      <c r="H16" s="26"/>
      <c r="I16" s="26"/>
      <c r="J16" s="13"/>
      <c r="M16" s="18" t="s">
        <v>42</v>
      </c>
    </row>
    <row r="17" spans="1:10" ht="8.25" customHeight="1" x14ac:dyDescent="0.25">
      <c r="A17" s="13"/>
      <c r="B17" s="13"/>
      <c r="C17" s="13"/>
      <c r="D17" s="13"/>
      <c r="E17" s="13"/>
      <c r="F17" s="13"/>
      <c r="G17" s="13"/>
      <c r="H17" s="9"/>
      <c r="I17" s="13"/>
      <c r="J17" s="13"/>
    </row>
    <row r="18" spans="1:10" ht="18.75" x14ac:dyDescent="0.3">
      <c r="A18" s="13"/>
      <c r="B18" s="13"/>
      <c r="C18" s="13"/>
      <c r="D18" s="13"/>
      <c r="E18" s="5" t="s">
        <v>9</v>
      </c>
      <c r="F18" s="5"/>
      <c r="G18" s="13"/>
      <c r="H18" s="13"/>
      <c r="I18" s="13"/>
      <c r="J18" s="13"/>
    </row>
    <row r="19" spans="1:10" ht="18.75" x14ac:dyDescent="0.3">
      <c r="A19" s="13"/>
      <c r="B19" s="13"/>
      <c r="C19" s="13"/>
      <c r="D19" s="13"/>
      <c r="E19" s="5" t="s">
        <v>200</v>
      </c>
      <c r="F19" s="5"/>
      <c r="G19" s="13"/>
      <c r="H19" s="13"/>
      <c r="I19" s="13"/>
      <c r="J19" s="13"/>
    </row>
    <row r="20" spans="1:10" ht="15.7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5.75" x14ac:dyDescent="0.25">
      <c r="A21" s="13" t="s">
        <v>64</v>
      </c>
      <c r="B21" s="13"/>
      <c r="C21" s="210"/>
      <c r="D21" s="210"/>
      <c r="E21" s="210"/>
      <c r="F21" s="210"/>
      <c r="G21" s="210"/>
      <c r="H21" s="210"/>
      <c r="I21" s="210"/>
      <c r="J21" s="13"/>
    </row>
    <row r="22" spans="1:10" ht="15.75" x14ac:dyDescent="0.25">
      <c r="A22" s="13" t="s">
        <v>11</v>
      </c>
      <c r="B22" s="13"/>
      <c r="C22" s="211"/>
      <c r="D22" s="211"/>
      <c r="E22" s="211"/>
      <c r="F22" s="211"/>
      <c r="G22" s="211"/>
      <c r="H22" s="211"/>
      <c r="I22" s="211"/>
      <c r="J22" s="13"/>
    </row>
    <row r="23" spans="1:10" ht="18.75" customHeight="1" x14ac:dyDescent="0.25">
      <c r="A23" s="13" t="s">
        <v>56</v>
      </c>
      <c r="B23" s="13"/>
      <c r="C23" s="211"/>
      <c r="D23" s="211"/>
      <c r="E23" s="211"/>
      <c r="F23" s="211"/>
      <c r="G23" s="211"/>
      <c r="H23" s="211"/>
      <c r="I23" s="211"/>
      <c r="J23" s="13"/>
    </row>
    <row r="24" spans="1:10" ht="32.25" customHeight="1" x14ac:dyDescent="0.25">
      <c r="A24" s="13" t="s">
        <v>36</v>
      </c>
      <c r="B24" s="13"/>
      <c r="C24" s="214"/>
      <c r="D24" s="214"/>
      <c r="E24" s="57"/>
      <c r="F24" s="57"/>
      <c r="G24" s="58"/>
      <c r="H24" s="58"/>
      <c r="I24" s="58"/>
      <c r="J24" s="13"/>
    </row>
    <row r="25" spans="1:10" ht="15.75" x14ac:dyDescent="0.25">
      <c r="A25" s="13" t="s">
        <v>37</v>
      </c>
      <c r="B25" s="13"/>
      <c r="C25" s="13"/>
      <c r="D25" s="13"/>
      <c r="E25" s="212"/>
      <c r="F25" s="212"/>
      <c r="G25" s="212"/>
      <c r="H25" s="212"/>
      <c r="I25" s="212"/>
      <c r="J25" s="13"/>
    </row>
    <row r="26" spans="1:10" ht="15.75" x14ac:dyDescent="0.25">
      <c r="A26" s="13" t="s">
        <v>12</v>
      </c>
      <c r="B26" s="13"/>
      <c r="C26" s="108"/>
      <c r="D26" s="9"/>
      <c r="E26" s="9"/>
      <c r="F26" s="216" t="s">
        <v>29</v>
      </c>
      <c r="G26" s="216"/>
      <c r="H26" s="215"/>
      <c r="I26" s="215"/>
      <c r="J26" s="215"/>
    </row>
    <row r="27" spans="1:10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5.75" x14ac:dyDescent="0.25">
      <c r="A28" s="28"/>
      <c r="B28" s="29" t="s">
        <v>34</v>
      </c>
      <c r="C28" s="30"/>
      <c r="D28" s="213" t="s">
        <v>84</v>
      </c>
      <c r="E28" s="213"/>
      <c r="F28" s="9"/>
      <c r="G28" s="206" t="s">
        <v>50</v>
      </c>
      <c r="H28" s="207"/>
      <c r="I28" s="206" t="s">
        <v>51</v>
      </c>
      <c r="J28" s="207"/>
    </row>
    <row r="29" spans="1:10" ht="15.75" x14ac:dyDescent="0.25">
      <c r="A29" s="31"/>
      <c r="B29" s="14"/>
      <c r="C29" s="32"/>
      <c r="D29" s="33" t="s">
        <v>32</v>
      </c>
      <c r="E29" s="33" t="s">
        <v>33</v>
      </c>
      <c r="F29" s="27"/>
      <c r="G29" s="33" t="s">
        <v>32</v>
      </c>
      <c r="H29" s="33" t="s">
        <v>33</v>
      </c>
      <c r="I29" s="33" t="s">
        <v>32</v>
      </c>
      <c r="J29" s="33" t="s">
        <v>33</v>
      </c>
    </row>
    <row r="30" spans="1:10" ht="15.75" x14ac:dyDescent="0.25">
      <c r="A30" s="34" t="s">
        <v>48</v>
      </c>
      <c r="B30" s="26"/>
      <c r="C30" s="35"/>
      <c r="D30" s="36">
        <f>G30+I30</f>
        <v>0</v>
      </c>
      <c r="E30" s="36">
        <f t="shared" ref="D30:E34" si="0">H30+J30</f>
        <v>0</v>
      </c>
      <c r="F30" s="37"/>
      <c r="G30" s="38">
        <f>'ДПП ПК'!AF59</f>
        <v>0</v>
      </c>
      <c r="H30" s="55">
        <f>'ДПП ПК'!AF60</f>
        <v>0</v>
      </c>
      <c r="I30" s="39">
        <f>'ДПП ПК'!AF119</f>
        <v>0</v>
      </c>
      <c r="J30" s="39">
        <f>'ДПП ПК'!AF120</f>
        <v>0</v>
      </c>
    </row>
    <row r="31" spans="1:10" ht="15.75" x14ac:dyDescent="0.25">
      <c r="A31" s="34" t="s">
        <v>35</v>
      </c>
      <c r="B31" s="26"/>
      <c r="C31" s="35"/>
      <c r="D31" s="36">
        <f>G31+I31</f>
        <v>0</v>
      </c>
      <c r="E31" s="36">
        <f t="shared" si="0"/>
        <v>0</v>
      </c>
      <c r="F31" s="37"/>
      <c r="G31" s="38">
        <f>'ДПП ПК'!AG59+'Прочая нагрузка'!D11</f>
        <v>0</v>
      </c>
      <c r="H31" s="55">
        <f>'ДПП ПК'!AG60+'Прочая нагрузка'!E11</f>
        <v>0</v>
      </c>
      <c r="I31" s="39">
        <f>'ДПП ПК'!AG119+'Прочая нагрузка'!F11</f>
        <v>0</v>
      </c>
      <c r="J31" s="39">
        <f>'ДПП ПК'!AG120+'Прочая нагрузка'!G11</f>
        <v>0</v>
      </c>
    </row>
    <row r="32" spans="1:10" ht="15.75" x14ac:dyDescent="0.25">
      <c r="A32" s="34" t="s">
        <v>46</v>
      </c>
      <c r="B32" s="40"/>
      <c r="C32" s="40"/>
      <c r="D32" s="36">
        <f t="shared" si="0"/>
        <v>0</v>
      </c>
      <c r="E32" s="36">
        <f t="shared" si="0"/>
        <v>0</v>
      </c>
      <c r="F32" s="41"/>
      <c r="G32" s="39">
        <f>'Прочая нагрузка'!D53</f>
        <v>0</v>
      </c>
      <c r="H32" s="55">
        <f>'Прочая нагрузка'!E53</f>
        <v>0</v>
      </c>
      <c r="I32" s="39">
        <f>'Прочая нагрузка'!F53</f>
        <v>0</v>
      </c>
      <c r="J32" s="39">
        <f>'Прочая нагрузка'!G53</f>
        <v>0</v>
      </c>
    </row>
    <row r="33" spans="1:10" ht="15.75" x14ac:dyDescent="0.25">
      <c r="A33" s="34" t="s">
        <v>47</v>
      </c>
      <c r="B33" s="40"/>
      <c r="C33" s="40"/>
      <c r="D33" s="36">
        <f t="shared" si="0"/>
        <v>0</v>
      </c>
      <c r="E33" s="36">
        <f t="shared" si="0"/>
        <v>0</v>
      </c>
      <c r="F33" s="41"/>
      <c r="G33" s="39">
        <f>'Прочая нагрузка'!D100</f>
        <v>0</v>
      </c>
      <c r="H33" s="55">
        <f>'Прочая нагрузка'!E100</f>
        <v>0</v>
      </c>
      <c r="I33" s="39">
        <f>'Прочая нагрузка'!F100</f>
        <v>0</v>
      </c>
      <c r="J33" s="39">
        <f>'Прочая нагрузка'!G100</f>
        <v>0</v>
      </c>
    </row>
    <row r="34" spans="1:10" ht="15.75" x14ac:dyDescent="0.25">
      <c r="A34" s="34" t="s">
        <v>91</v>
      </c>
      <c r="B34" s="40"/>
      <c r="C34" s="40"/>
      <c r="D34" s="36">
        <f t="shared" si="0"/>
        <v>0</v>
      </c>
      <c r="E34" s="36">
        <f t="shared" si="0"/>
        <v>0</v>
      </c>
      <c r="F34" s="41"/>
      <c r="G34" s="39">
        <f>'Прочая нагрузка'!D108</f>
        <v>0</v>
      </c>
      <c r="H34" s="55">
        <f>'Прочая нагрузка'!E108</f>
        <v>0</v>
      </c>
      <c r="I34" s="38">
        <f>'Прочая нагрузка'!F108</f>
        <v>0</v>
      </c>
      <c r="J34" s="39">
        <f>'Прочая нагрузка'!G108</f>
        <v>0</v>
      </c>
    </row>
    <row r="35" spans="1:10" ht="15.75" x14ac:dyDescent="0.25">
      <c r="A35" s="42" t="s">
        <v>31</v>
      </c>
      <c r="B35" s="26"/>
      <c r="C35" s="35"/>
      <c r="D35" s="36">
        <f>SUM(D30:D34)</f>
        <v>0</v>
      </c>
      <c r="E35" s="36">
        <f>SUM(E30:E34)</f>
        <v>0</v>
      </c>
      <c r="F35" s="37"/>
    </row>
    <row r="36" spans="1:10" ht="18.75" customHeight="1" x14ac:dyDescent="0.25">
      <c r="A36" s="13"/>
      <c r="B36" s="13"/>
      <c r="C36" s="43"/>
      <c r="D36" s="43"/>
      <c r="E36" s="13"/>
      <c r="F36" s="13"/>
    </row>
    <row r="37" spans="1:10" ht="15.75" x14ac:dyDescent="0.25">
      <c r="A37" s="13" t="s">
        <v>14</v>
      </c>
      <c r="B37" s="13"/>
      <c r="C37" s="13"/>
      <c r="D37" s="13"/>
      <c r="E37" s="54"/>
      <c r="F37" s="44"/>
    </row>
    <row r="38" spans="1:10" ht="15.75" x14ac:dyDescent="0.25">
      <c r="A38" s="13"/>
      <c r="B38" s="13"/>
      <c r="C38" s="13"/>
      <c r="D38" s="13"/>
      <c r="E38" s="13" t="s">
        <v>8</v>
      </c>
      <c r="F38" s="13"/>
    </row>
    <row r="39" spans="1:10" ht="15.75" x14ac:dyDescent="0.25">
      <c r="A39" s="13"/>
      <c r="B39" s="13"/>
      <c r="C39" s="13"/>
      <c r="D39" s="13"/>
      <c r="E39" s="17" t="s">
        <v>57</v>
      </c>
      <c r="F39" s="17"/>
      <c r="G39" s="14"/>
      <c r="H39" s="14"/>
      <c r="I39" s="205"/>
      <c r="J39" s="205"/>
    </row>
    <row r="40" spans="1:10" ht="15.75" x14ac:dyDescent="0.25">
      <c r="A40" s="13"/>
      <c r="B40" s="13"/>
      <c r="C40" s="13"/>
      <c r="D40" s="13"/>
      <c r="E40" s="9"/>
      <c r="F40" s="9"/>
      <c r="G40" s="13"/>
      <c r="H40" s="13"/>
      <c r="I40" s="45" t="s">
        <v>49</v>
      </c>
      <c r="J40" s="13"/>
    </row>
    <row r="41" spans="1:10" ht="15.75" x14ac:dyDescent="0.25">
      <c r="A41" s="13"/>
      <c r="B41" s="13"/>
      <c r="C41" s="13"/>
      <c r="D41" s="13"/>
      <c r="E41" s="17" t="s">
        <v>10</v>
      </c>
      <c r="F41" s="17"/>
      <c r="G41" s="14"/>
      <c r="H41" s="14"/>
      <c r="I41" s="205"/>
      <c r="J41" s="205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45" t="s">
        <v>49</v>
      </c>
      <c r="J42" s="9"/>
    </row>
    <row r="43" spans="1:10" ht="12" customHeight="1" x14ac:dyDescent="0.25">
      <c r="A43" s="46" t="s">
        <v>15</v>
      </c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2" customHeight="1" x14ac:dyDescent="0.25">
      <c r="A44" s="46" t="s">
        <v>53</v>
      </c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2" customHeight="1" x14ac:dyDescent="0.25">
      <c r="A45" s="46" t="s">
        <v>54</v>
      </c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12" customHeight="1" x14ac:dyDescent="0.25">
      <c r="A46" s="46" t="s">
        <v>16</v>
      </c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2" customHeight="1" x14ac:dyDescent="0.25">
      <c r="A47" s="46" t="s">
        <v>194</v>
      </c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2" customHeight="1" x14ac:dyDescent="0.25">
      <c r="A48" s="46" t="s">
        <v>197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2" customHeight="1" x14ac:dyDescent="0.25">
      <c r="A49" s="46" t="s">
        <v>17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2" customHeight="1" x14ac:dyDescent="0.25">
      <c r="A50" s="46" t="s">
        <v>92</v>
      </c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2" customHeight="1" x14ac:dyDescent="0.25">
      <c r="A51" s="46" t="s">
        <v>195</v>
      </c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46" t="s">
        <v>93</v>
      </c>
    </row>
  </sheetData>
  <dataConsolidate/>
  <mergeCells count="14">
    <mergeCell ref="I41:J41"/>
    <mergeCell ref="I28:J28"/>
    <mergeCell ref="G28:H28"/>
    <mergeCell ref="A13:D14"/>
    <mergeCell ref="C15:D15"/>
    <mergeCell ref="C21:I21"/>
    <mergeCell ref="C22:I22"/>
    <mergeCell ref="E25:I25"/>
    <mergeCell ref="D28:E28"/>
    <mergeCell ref="C24:D24"/>
    <mergeCell ref="H26:J26"/>
    <mergeCell ref="I39:J39"/>
    <mergeCell ref="F26:G26"/>
    <mergeCell ref="C23:I23"/>
  </mergeCells>
  <dataValidations xWindow="707" yWindow="475" count="2">
    <dataValidation type="list" allowBlank="1" showInputMessage="1" showErrorMessage="1" promptTitle="Выберите  из списка" prompt=" " sqref="H26:J26">
      <formula1>$M$7:$M$10</formula1>
    </dataValidation>
    <dataValidation type="list" allowBlank="1" showInputMessage="1" showErrorMessage="1" error="Выделите ячейку и выберите из списка" promptTitle="Выберете из списка" prompt=" " sqref="C24:D24">
      <formula1>$M$12:$M$16</formula1>
    </dataValidation>
  </dataValidations>
  <pageMargins left="0.78740157480314965" right="0.39370078740157483" top="0.59055118110236227" bottom="0.59055118110236227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20"/>
  <sheetViews>
    <sheetView view="pageBreakPreview" zoomScale="112" zoomScaleSheetLayoutView="112" workbookViewId="0">
      <selection activeCell="E67" sqref="E67"/>
    </sheetView>
  </sheetViews>
  <sheetFormatPr defaultRowHeight="15" x14ac:dyDescent="0.25"/>
  <cols>
    <col min="1" max="1" width="24.42578125" customWidth="1"/>
    <col min="2" max="2" width="3.7109375" customWidth="1"/>
    <col min="3" max="3" width="10.85546875" customWidth="1"/>
    <col min="4" max="4" width="11.85546875" customWidth="1"/>
    <col min="5" max="8" width="3.140625" bestFit="1" customWidth="1"/>
    <col min="9" max="11" width="2.85546875" customWidth="1"/>
    <col min="12" max="13" width="4.7109375" customWidth="1"/>
    <col min="14" max="14" width="6.7109375" customWidth="1"/>
    <col min="15" max="16" width="4.7109375" customWidth="1"/>
    <col min="17" max="17" width="6.7109375" customWidth="1"/>
    <col min="18" max="19" width="8.7109375" customWidth="1"/>
    <col min="20" max="21" width="6.7109375" customWidth="1"/>
    <col min="22" max="22" width="8.7109375" customWidth="1"/>
    <col min="23" max="23" width="2.7109375" customWidth="1"/>
    <col min="24" max="24" width="4.7109375" customWidth="1"/>
    <col min="25" max="25" width="12.7109375" customWidth="1"/>
    <col min="26" max="26" width="6.7109375" customWidth="1"/>
    <col min="27" max="27" width="8.7109375" customWidth="1"/>
    <col min="28" max="28" width="2.7109375" customWidth="1"/>
    <col min="29" max="29" width="6.7109375" customWidth="1"/>
    <col min="30" max="30" width="2.7109375" customWidth="1"/>
    <col min="31" max="31" width="6.7109375" customWidth="1"/>
    <col min="32" max="33" width="4.7109375" customWidth="1"/>
    <col min="34" max="34" width="3.42578125" hidden="1" customWidth="1"/>
  </cols>
  <sheetData>
    <row r="1" spans="1:35" ht="18.75" x14ac:dyDescent="0.25">
      <c r="A1" s="255" t="s">
        <v>202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</row>
    <row r="2" spans="1:35" ht="19.5" customHeight="1" thickBot="1" x14ac:dyDescent="0.3">
      <c r="A2" s="256" t="s">
        <v>205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8"/>
    </row>
    <row r="3" spans="1:35" x14ac:dyDescent="0.25">
      <c r="A3" s="230" t="s">
        <v>207</v>
      </c>
      <c r="B3" s="232" t="s">
        <v>20</v>
      </c>
      <c r="C3" s="243" t="s">
        <v>21</v>
      </c>
      <c r="D3" s="223" t="s">
        <v>22</v>
      </c>
      <c r="E3" s="237" t="s">
        <v>23</v>
      </c>
      <c r="F3" s="221" t="s">
        <v>24</v>
      </c>
      <c r="G3" s="221" t="s">
        <v>25</v>
      </c>
      <c r="H3" s="223" t="s">
        <v>26</v>
      </c>
      <c r="I3" s="239" t="s">
        <v>27</v>
      </c>
      <c r="J3" s="240"/>
      <c r="K3" s="240"/>
      <c r="L3" s="240"/>
      <c r="M3" s="240"/>
      <c r="N3" s="240"/>
      <c r="O3" s="240"/>
      <c r="P3" s="240"/>
      <c r="Q3" s="241"/>
      <c r="R3" s="239" t="s">
        <v>193</v>
      </c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1"/>
      <c r="AF3" s="228" t="s">
        <v>44</v>
      </c>
      <c r="AG3" s="217" t="s">
        <v>45</v>
      </c>
      <c r="AH3" s="219" t="s">
        <v>30</v>
      </c>
    </row>
    <row r="4" spans="1:35" ht="135" customHeight="1" thickBot="1" x14ac:dyDescent="0.3">
      <c r="A4" s="242"/>
      <c r="B4" s="233"/>
      <c r="C4" s="244"/>
      <c r="D4" s="245"/>
      <c r="E4" s="246"/>
      <c r="F4" s="247"/>
      <c r="G4" s="247"/>
      <c r="H4" s="245"/>
      <c r="I4" s="176" t="s">
        <v>43</v>
      </c>
      <c r="J4" s="177" t="s">
        <v>88</v>
      </c>
      <c r="K4" s="177" t="s">
        <v>65</v>
      </c>
      <c r="L4" s="177" t="s">
        <v>203</v>
      </c>
      <c r="M4" s="177" t="s">
        <v>204</v>
      </c>
      <c r="N4" s="177" t="s">
        <v>94</v>
      </c>
      <c r="O4" s="178" t="s">
        <v>126</v>
      </c>
      <c r="P4" s="178" t="s">
        <v>127</v>
      </c>
      <c r="Q4" s="179" t="s">
        <v>95</v>
      </c>
      <c r="R4" s="180" t="s">
        <v>96</v>
      </c>
      <c r="S4" s="178" t="s">
        <v>97</v>
      </c>
      <c r="T4" s="178" t="s">
        <v>98</v>
      </c>
      <c r="U4" s="178" t="s">
        <v>99</v>
      </c>
      <c r="V4" s="178" t="s">
        <v>66</v>
      </c>
      <c r="W4" s="178" t="s">
        <v>67</v>
      </c>
      <c r="X4" s="178" t="s">
        <v>208</v>
      </c>
      <c r="Y4" s="178" t="s">
        <v>100</v>
      </c>
      <c r="Z4" s="178" t="s">
        <v>210</v>
      </c>
      <c r="AA4" s="178" t="s">
        <v>128</v>
      </c>
      <c r="AB4" s="178" t="s">
        <v>129</v>
      </c>
      <c r="AC4" s="178" t="s">
        <v>130</v>
      </c>
      <c r="AD4" s="178" t="s">
        <v>131</v>
      </c>
      <c r="AE4" s="181" t="s">
        <v>101</v>
      </c>
      <c r="AF4" s="229"/>
      <c r="AG4" s="218"/>
      <c r="AH4" s="220"/>
    </row>
    <row r="5" spans="1:35" s="1" customFormat="1" ht="27" customHeight="1" x14ac:dyDescent="0.25">
      <c r="A5" s="248"/>
      <c r="B5" s="109" t="s">
        <v>28</v>
      </c>
      <c r="C5" s="167"/>
      <c r="D5" s="168"/>
      <c r="E5" s="169"/>
      <c r="F5" s="170"/>
      <c r="G5" s="170"/>
      <c r="H5" s="171"/>
      <c r="I5" s="175"/>
      <c r="J5" s="173"/>
      <c r="K5" s="173"/>
      <c r="L5" s="173"/>
      <c r="M5" s="173"/>
      <c r="N5" s="173"/>
      <c r="O5" s="173"/>
      <c r="P5" s="173"/>
      <c r="Q5" s="190"/>
      <c r="R5" s="172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4"/>
      <c r="AF5" s="71">
        <f>SUM(I5:Q5)</f>
        <v>0</v>
      </c>
      <c r="AG5" s="71">
        <f>SUM(R5:AE5)</f>
        <v>0</v>
      </c>
      <c r="AH5" s="69">
        <f>AF5+AG5</f>
        <v>0</v>
      </c>
    </row>
    <row r="6" spans="1:35" s="1" customFormat="1" ht="21.95" customHeight="1" thickBot="1" x14ac:dyDescent="0.3">
      <c r="A6" s="249"/>
      <c r="B6" s="110" t="s">
        <v>132</v>
      </c>
      <c r="C6" s="124"/>
      <c r="D6" s="125"/>
      <c r="E6" s="126"/>
      <c r="F6" s="127"/>
      <c r="G6" s="127"/>
      <c r="H6" s="128"/>
      <c r="I6" s="132"/>
      <c r="J6" s="130"/>
      <c r="K6" s="130"/>
      <c r="L6" s="130"/>
      <c r="M6" s="130"/>
      <c r="N6" s="130"/>
      <c r="O6" s="130"/>
      <c r="P6" s="130"/>
      <c r="Q6" s="191"/>
      <c r="R6" s="129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1"/>
      <c r="AF6" s="71">
        <f t="shared" ref="AF6:AF58" si="0">SUM(I6:Q6)</f>
        <v>0</v>
      </c>
      <c r="AG6" s="71">
        <f t="shared" ref="AG6:AG58" si="1">SUM(R6:AE6)</f>
        <v>0</v>
      </c>
      <c r="AH6" s="69">
        <f t="shared" ref="AH6:AH56" si="2">AF6+AG6</f>
        <v>0</v>
      </c>
      <c r="AI6" s="2"/>
    </row>
    <row r="7" spans="1:35" ht="28.5" customHeight="1" x14ac:dyDescent="0.25">
      <c r="A7" s="249"/>
      <c r="B7" s="109" t="s">
        <v>28</v>
      </c>
      <c r="C7" s="184"/>
      <c r="D7" s="186"/>
      <c r="E7" s="188"/>
      <c r="F7" s="182"/>
      <c r="G7" s="182"/>
      <c r="H7" s="189"/>
      <c r="I7" s="187"/>
      <c r="J7" s="183"/>
      <c r="K7" s="183"/>
      <c r="L7" s="183"/>
      <c r="M7" s="183"/>
      <c r="N7" s="183"/>
      <c r="O7" s="183"/>
      <c r="P7" s="183"/>
      <c r="Q7" s="192"/>
      <c r="R7" s="194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5"/>
      <c r="AF7" s="71">
        <f t="shared" si="0"/>
        <v>0</v>
      </c>
      <c r="AG7" s="71">
        <f t="shared" si="1"/>
        <v>0</v>
      </c>
      <c r="AH7" s="69">
        <f t="shared" si="2"/>
        <v>0</v>
      </c>
    </row>
    <row r="8" spans="1:35" ht="21.95" customHeight="1" thickBot="1" x14ac:dyDescent="0.3">
      <c r="A8" s="250"/>
      <c r="B8" s="110" t="s">
        <v>132</v>
      </c>
      <c r="C8" s="133"/>
      <c r="D8" s="134"/>
      <c r="E8" s="135"/>
      <c r="F8" s="136"/>
      <c r="G8" s="136"/>
      <c r="H8" s="137"/>
      <c r="I8" s="141"/>
      <c r="J8" s="139"/>
      <c r="K8" s="139"/>
      <c r="L8" s="139"/>
      <c r="M8" s="139"/>
      <c r="N8" s="139"/>
      <c r="O8" s="139"/>
      <c r="P8" s="139"/>
      <c r="Q8" s="193"/>
      <c r="R8" s="138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40"/>
      <c r="AF8" s="71">
        <f t="shared" si="0"/>
        <v>0</v>
      </c>
      <c r="AG8" s="71">
        <f t="shared" si="1"/>
        <v>0</v>
      </c>
      <c r="AH8" s="69">
        <f t="shared" si="2"/>
        <v>0</v>
      </c>
    </row>
    <row r="9" spans="1:35" ht="33.75" customHeight="1" x14ac:dyDescent="0.25">
      <c r="A9" s="248"/>
      <c r="B9" s="109" t="s">
        <v>28</v>
      </c>
      <c r="C9" s="167"/>
      <c r="D9" s="168"/>
      <c r="E9" s="169"/>
      <c r="F9" s="170"/>
      <c r="G9" s="170"/>
      <c r="H9" s="171"/>
      <c r="I9" s="175"/>
      <c r="J9" s="173"/>
      <c r="K9" s="173"/>
      <c r="L9" s="173"/>
      <c r="M9" s="173"/>
      <c r="N9" s="173"/>
      <c r="O9" s="173"/>
      <c r="P9" s="173"/>
      <c r="Q9" s="190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4"/>
      <c r="AF9" s="71">
        <f t="shared" si="0"/>
        <v>0</v>
      </c>
      <c r="AG9" s="71">
        <f t="shared" si="1"/>
        <v>0</v>
      </c>
      <c r="AH9" s="69">
        <f t="shared" si="2"/>
        <v>0</v>
      </c>
    </row>
    <row r="10" spans="1:35" ht="21.95" customHeight="1" thickBot="1" x14ac:dyDescent="0.3">
      <c r="A10" s="249"/>
      <c r="B10" s="110" t="s">
        <v>132</v>
      </c>
      <c r="C10" s="124"/>
      <c r="D10" s="125"/>
      <c r="E10" s="126"/>
      <c r="F10" s="127"/>
      <c r="G10" s="127"/>
      <c r="H10" s="128"/>
      <c r="I10" s="132"/>
      <c r="J10" s="130"/>
      <c r="K10" s="130"/>
      <c r="L10" s="130"/>
      <c r="M10" s="130"/>
      <c r="N10" s="130"/>
      <c r="O10" s="130"/>
      <c r="P10" s="130"/>
      <c r="Q10" s="191"/>
      <c r="R10" s="129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1"/>
      <c r="AF10" s="71">
        <f t="shared" si="0"/>
        <v>0</v>
      </c>
      <c r="AG10" s="71">
        <f t="shared" si="1"/>
        <v>0</v>
      </c>
      <c r="AH10" s="69">
        <f t="shared" si="2"/>
        <v>0</v>
      </c>
    </row>
    <row r="11" spans="1:35" ht="21.95" customHeight="1" x14ac:dyDescent="0.25">
      <c r="A11" s="249"/>
      <c r="B11" s="109" t="s">
        <v>28</v>
      </c>
      <c r="C11" s="184"/>
      <c r="D11" s="186"/>
      <c r="E11" s="188"/>
      <c r="F11" s="182"/>
      <c r="G11" s="182"/>
      <c r="H11" s="189"/>
      <c r="I11" s="187"/>
      <c r="J11" s="183"/>
      <c r="K11" s="183"/>
      <c r="L11" s="183"/>
      <c r="M11" s="183"/>
      <c r="N11" s="183"/>
      <c r="O11" s="183"/>
      <c r="P11" s="183"/>
      <c r="Q11" s="192"/>
      <c r="R11" s="194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5"/>
      <c r="AF11" s="71">
        <f t="shared" si="0"/>
        <v>0</v>
      </c>
      <c r="AG11" s="71">
        <f t="shared" si="1"/>
        <v>0</v>
      </c>
      <c r="AH11" s="69">
        <f t="shared" si="2"/>
        <v>0</v>
      </c>
    </row>
    <row r="12" spans="1:35" ht="21.95" customHeight="1" thickBot="1" x14ac:dyDescent="0.3">
      <c r="A12" s="250"/>
      <c r="B12" s="110" t="s">
        <v>132</v>
      </c>
      <c r="C12" s="133"/>
      <c r="D12" s="134"/>
      <c r="E12" s="135"/>
      <c r="F12" s="136"/>
      <c r="G12" s="136"/>
      <c r="H12" s="137"/>
      <c r="I12" s="141"/>
      <c r="J12" s="139"/>
      <c r="K12" s="139"/>
      <c r="L12" s="139"/>
      <c r="M12" s="139"/>
      <c r="N12" s="139"/>
      <c r="O12" s="139"/>
      <c r="P12" s="139"/>
      <c r="Q12" s="193"/>
      <c r="R12" s="138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40"/>
      <c r="AF12" s="71">
        <f t="shared" si="0"/>
        <v>0</v>
      </c>
      <c r="AG12" s="71">
        <f t="shared" si="1"/>
        <v>0</v>
      </c>
      <c r="AH12" s="69">
        <f t="shared" si="2"/>
        <v>0</v>
      </c>
    </row>
    <row r="13" spans="1:35" ht="21.95" customHeight="1" x14ac:dyDescent="0.25">
      <c r="A13" s="248"/>
      <c r="B13" s="109" t="s">
        <v>28</v>
      </c>
      <c r="C13" s="167"/>
      <c r="D13" s="168"/>
      <c r="E13" s="169"/>
      <c r="F13" s="170"/>
      <c r="G13" s="170"/>
      <c r="H13" s="171"/>
      <c r="I13" s="175"/>
      <c r="J13" s="173"/>
      <c r="K13" s="173"/>
      <c r="L13" s="173"/>
      <c r="M13" s="173"/>
      <c r="N13" s="173"/>
      <c r="O13" s="173"/>
      <c r="P13" s="173"/>
      <c r="Q13" s="190"/>
      <c r="R13" s="172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4"/>
      <c r="AF13" s="71">
        <f t="shared" si="0"/>
        <v>0</v>
      </c>
      <c r="AG13" s="71">
        <f t="shared" si="1"/>
        <v>0</v>
      </c>
      <c r="AH13" s="69">
        <f t="shared" si="2"/>
        <v>0</v>
      </c>
    </row>
    <row r="14" spans="1:35" ht="21.95" customHeight="1" thickBot="1" x14ac:dyDescent="0.3">
      <c r="A14" s="249"/>
      <c r="B14" s="110" t="s">
        <v>132</v>
      </c>
      <c r="C14" s="124"/>
      <c r="D14" s="125"/>
      <c r="E14" s="126"/>
      <c r="F14" s="127"/>
      <c r="G14" s="127"/>
      <c r="H14" s="128"/>
      <c r="I14" s="132"/>
      <c r="J14" s="130"/>
      <c r="K14" s="130"/>
      <c r="L14" s="130"/>
      <c r="M14" s="130"/>
      <c r="N14" s="130"/>
      <c r="O14" s="130"/>
      <c r="P14" s="130"/>
      <c r="Q14" s="191"/>
      <c r="R14" s="129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1"/>
      <c r="AF14" s="71">
        <f t="shared" si="0"/>
        <v>0</v>
      </c>
      <c r="AG14" s="71">
        <f t="shared" si="1"/>
        <v>0</v>
      </c>
      <c r="AH14" s="69">
        <f t="shared" si="2"/>
        <v>0</v>
      </c>
    </row>
    <row r="15" spans="1:35" ht="21.95" customHeight="1" x14ac:dyDescent="0.25">
      <c r="A15" s="249"/>
      <c r="B15" s="109" t="s">
        <v>28</v>
      </c>
      <c r="C15" s="184"/>
      <c r="D15" s="186"/>
      <c r="E15" s="188"/>
      <c r="F15" s="182"/>
      <c r="G15" s="182"/>
      <c r="H15" s="189"/>
      <c r="I15" s="187"/>
      <c r="J15" s="183"/>
      <c r="K15" s="183"/>
      <c r="L15" s="183"/>
      <c r="M15" s="183"/>
      <c r="N15" s="183"/>
      <c r="O15" s="183"/>
      <c r="P15" s="183"/>
      <c r="Q15" s="192"/>
      <c r="R15" s="194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5"/>
      <c r="AF15" s="71">
        <f t="shared" si="0"/>
        <v>0</v>
      </c>
      <c r="AG15" s="71">
        <f t="shared" si="1"/>
        <v>0</v>
      </c>
      <c r="AH15" s="69">
        <f t="shared" si="2"/>
        <v>0</v>
      </c>
    </row>
    <row r="16" spans="1:35" ht="21.95" customHeight="1" thickBot="1" x14ac:dyDescent="0.3">
      <c r="A16" s="250"/>
      <c r="B16" s="110" t="s">
        <v>132</v>
      </c>
      <c r="C16" s="133"/>
      <c r="D16" s="134"/>
      <c r="E16" s="135"/>
      <c r="F16" s="136"/>
      <c r="G16" s="136"/>
      <c r="H16" s="137"/>
      <c r="I16" s="141"/>
      <c r="J16" s="139"/>
      <c r="K16" s="139"/>
      <c r="L16" s="139"/>
      <c r="M16" s="139"/>
      <c r="N16" s="139"/>
      <c r="O16" s="139"/>
      <c r="P16" s="139"/>
      <c r="Q16" s="193"/>
      <c r="R16" s="138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40"/>
      <c r="AF16" s="71">
        <f t="shared" si="0"/>
        <v>0</v>
      </c>
      <c r="AG16" s="71">
        <f t="shared" si="1"/>
        <v>0</v>
      </c>
      <c r="AH16" s="69">
        <f t="shared" si="2"/>
        <v>0</v>
      </c>
    </row>
    <row r="17" spans="1:34" ht="21.95" customHeight="1" x14ac:dyDescent="0.25">
      <c r="A17" s="248"/>
      <c r="B17" s="109" t="s">
        <v>28</v>
      </c>
      <c r="C17" s="167"/>
      <c r="D17" s="168"/>
      <c r="E17" s="169"/>
      <c r="F17" s="170"/>
      <c r="G17" s="170"/>
      <c r="H17" s="171"/>
      <c r="I17" s="175"/>
      <c r="J17" s="173"/>
      <c r="K17" s="173"/>
      <c r="L17" s="173"/>
      <c r="M17" s="173"/>
      <c r="N17" s="173"/>
      <c r="O17" s="173"/>
      <c r="P17" s="173"/>
      <c r="Q17" s="190"/>
      <c r="R17" s="172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4"/>
      <c r="AF17" s="71">
        <f t="shared" si="0"/>
        <v>0</v>
      </c>
      <c r="AG17" s="71">
        <f t="shared" si="1"/>
        <v>0</v>
      </c>
      <c r="AH17" s="69">
        <f t="shared" si="2"/>
        <v>0</v>
      </c>
    </row>
    <row r="18" spans="1:34" ht="21.95" customHeight="1" thickBot="1" x14ac:dyDescent="0.3">
      <c r="A18" s="249"/>
      <c r="B18" s="110" t="s">
        <v>132</v>
      </c>
      <c r="C18" s="124"/>
      <c r="D18" s="125"/>
      <c r="E18" s="126"/>
      <c r="F18" s="127"/>
      <c r="G18" s="127"/>
      <c r="H18" s="128"/>
      <c r="I18" s="132"/>
      <c r="J18" s="130"/>
      <c r="K18" s="130"/>
      <c r="L18" s="130"/>
      <c r="M18" s="130"/>
      <c r="N18" s="130"/>
      <c r="O18" s="130"/>
      <c r="P18" s="130"/>
      <c r="Q18" s="191"/>
      <c r="R18" s="129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1"/>
      <c r="AF18" s="71">
        <f t="shared" si="0"/>
        <v>0</v>
      </c>
      <c r="AG18" s="71">
        <f t="shared" si="1"/>
        <v>0</v>
      </c>
      <c r="AH18" s="69">
        <f t="shared" si="2"/>
        <v>0</v>
      </c>
    </row>
    <row r="19" spans="1:34" ht="21.95" customHeight="1" x14ac:dyDescent="0.25">
      <c r="A19" s="249"/>
      <c r="B19" s="109" t="s">
        <v>28</v>
      </c>
      <c r="C19" s="184"/>
      <c r="D19" s="186"/>
      <c r="E19" s="188"/>
      <c r="F19" s="182"/>
      <c r="G19" s="182"/>
      <c r="H19" s="189"/>
      <c r="I19" s="187"/>
      <c r="J19" s="183"/>
      <c r="K19" s="183"/>
      <c r="L19" s="183"/>
      <c r="M19" s="183"/>
      <c r="N19" s="183"/>
      <c r="O19" s="183"/>
      <c r="P19" s="183"/>
      <c r="Q19" s="192"/>
      <c r="R19" s="194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5"/>
      <c r="AF19" s="71">
        <f t="shared" si="0"/>
        <v>0</v>
      </c>
      <c r="AG19" s="71">
        <f t="shared" si="1"/>
        <v>0</v>
      </c>
      <c r="AH19" s="69">
        <f t="shared" si="2"/>
        <v>0</v>
      </c>
    </row>
    <row r="20" spans="1:34" ht="21.95" customHeight="1" thickBot="1" x14ac:dyDescent="0.3">
      <c r="A20" s="250"/>
      <c r="B20" s="110" t="s">
        <v>132</v>
      </c>
      <c r="C20" s="133"/>
      <c r="D20" s="134"/>
      <c r="E20" s="135"/>
      <c r="F20" s="136"/>
      <c r="G20" s="136"/>
      <c r="H20" s="137"/>
      <c r="I20" s="141"/>
      <c r="J20" s="139"/>
      <c r="K20" s="139"/>
      <c r="L20" s="139"/>
      <c r="M20" s="139"/>
      <c r="N20" s="139"/>
      <c r="O20" s="139"/>
      <c r="P20" s="139"/>
      <c r="Q20" s="193"/>
      <c r="R20" s="138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40"/>
      <c r="AF20" s="71">
        <f t="shared" si="0"/>
        <v>0</v>
      </c>
      <c r="AG20" s="71">
        <f t="shared" si="1"/>
        <v>0</v>
      </c>
      <c r="AH20" s="69">
        <f t="shared" si="2"/>
        <v>0</v>
      </c>
    </row>
    <row r="21" spans="1:34" ht="21.95" customHeight="1" x14ac:dyDescent="0.25">
      <c r="A21" s="248"/>
      <c r="B21" s="109" t="s">
        <v>28</v>
      </c>
      <c r="C21" s="167"/>
      <c r="D21" s="168"/>
      <c r="E21" s="169"/>
      <c r="F21" s="170"/>
      <c r="G21" s="170"/>
      <c r="H21" s="171"/>
      <c r="I21" s="175"/>
      <c r="J21" s="173"/>
      <c r="K21" s="173"/>
      <c r="L21" s="173"/>
      <c r="M21" s="173"/>
      <c r="N21" s="173"/>
      <c r="O21" s="173"/>
      <c r="P21" s="173"/>
      <c r="Q21" s="190"/>
      <c r="R21" s="172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4"/>
      <c r="AF21" s="71">
        <f t="shared" si="0"/>
        <v>0</v>
      </c>
      <c r="AG21" s="71">
        <f t="shared" si="1"/>
        <v>0</v>
      </c>
      <c r="AH21" s="69">
        <f t="shared" si="2"/>
        <v>0</v>
      </c>
    </row>
    <row r="22" spans="1:34" ht="21.95" customHeight="1" thickBot="1" x14ac:dyDescent="0.3">
      <c r="A22" s="249"/>
      <c r="B22" s="110" t="s">
        <v>132</v>
      </c>
      <c r="C22" s="124"/>
      <c r="D22" s="125"/>
      <c r="E22" s="126"/>
      <c r="F22" s="127"/>
      <c r="G22" s="127"/>
      <c r="H22" s="128"/>
      <c r="I22" s="132"/>
      <c r="J22" s="130"/>
      <c r="K22" s="130"/>
      <c r="L22" s="130"/>
      <c r="M22" s="130"/>
      <c r="N22" s="130"/>
      <c r="O22" s="130"/>
      <c r="P22" s="130"/>
      <c r="Q22" s="191"/>
      <c r="R22" s="129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1"/>
      <c r="AF22" s="71">
        <f t="shared" si="0"/>
        <v>0</v>
      </c>
      <c r="AG22" s="71">
        <f t="shared" si="1"/>
        <v>0</v>
      </c>
      <c r="AH22" s="69">
        <f t="shared" si="2"/>
        <v>0</v>
      </c>
    </row>
    <row r="23" spans="1:34" ht="21.95" customHeight="1" x14ac:dyDescent="0.25">
      <c r="A23" s="249"/>
      <c r="B23" s="109" t="s">
        <v>28</v>
      </c>
      <c r="C23" s="184"/>
      <c r="D23" s="186"/>
      <c r="E23" s="188"/>
      <c r="F23" s="182"/>
      <c r="G23" s="182"/>
      <c r="H23" s="189"/>
      <c r="I23" s="187"/>
      <c r="J23" s="183"/>
      <c r="K23" s="183"/>
      <c r="L23" s="183"/>
      <c r="M23" s="183"/>
      <c r="N23" s="183"/>
      <c r="O23" s="183"/>
      <c r="P23" s="183"/>
      <c r="Q23" s="192"/>
      <c r="R23" s="194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5"/>
      <c r="AF23" s="71">
        <f t="shared" si="0"/>
        <v>0</v>
      </c>
      <c r="AG23" s="71">
        <f t="shared" si="1"/>
        <v>0</v>
      </c>
      <c r="AH23" s="69">
        <f t="shared" si="2"/>
        <v>0</v>
      </c>
    </row>
    <row r="24" spans="1:34" ht="21.95" customHeight="1" thickBot="1" x14ac:dyDescent="0.3">
      <c r="A24" s="250"/>
      <c r="B24" s="110" t="s">
        <v>132</v>
      </c>
      <c r="C24" s="133"/>
      <c r="D24" s="134"/>
      <c r="E24" s="135"/>
      <c r="F24" s="136"/>
      <c r="G24" s="136"/>
      <c r="H24" s="137"/>
      <c r="I24" s="141"/>
      <c r="J24" s="139"/>
      <c r="K24" s="139"/>
      <c r="L24" s="139"/>
      <c r="M24" s="139"/>
      <c r="N24" s="139"/>
      <c r="O24" s="139"/>
      <c r="P24" s="139"/>
      <c r="Q24" s="193"/>
      <c r="R24" s="138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40"/>
      <c r="AF24" s="71">
        <f t="shared" si="0"/>
        <v>0</v>
      </c>
      <c r="AG24" s="71">
        <f t="shared" si="1"/>
        <v>0</v>
      </c>
      <c r="AH24" s="69">
        <f t="shared" si="2"/>
        <v>0</v>
      </c>
    </row>
    <row r="25" spans="1:34" ht="21.95" customHeight="1" x14ac:dyDescent="0.25">
      <c r="A25" s="248"/>
      <c r="B25" s="109" t="s">
        <v>28</v>
      </c>
      <c r="C25" s="167"/>
      <c r="D25" s="168"/>
      <c r="E25" s="169"/>
      <c r="F25" s="170"/>
      <c r="G25" s="170"/>
      <c r="H25" s="171"/>
      <c r="I25" s="175"/>
      <c r="J25" s="173"/>
      <c r="K25" s="173"/>
      <c r="L25" s="173"/>
      <c r="M25" s="173"/>
      <c r="N25" s="173"/>
      <c r="O25" s="173"/>
      <c r="P25" s="173"/>
      <c r="Q25" s="190"/>
      <c r="R25" s="172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4"/>
      <c r="AF25" s="71">
        <f t="shared" si="0"/>
        <v>0</v>
      </c>
      <c r="AG25" s="71">
        <f t="shared" si="1"/>
        <v>0</v>
      </c>
      <c r="AH25" s="69">
        <f t="shared" si="2"/>
        <v>0</v>
      </c>
    </row>
    <row r="26" spans="1:34" ht="21.95" customHeight="1" thickBot="1" x14ac:dyDescent="0.3">
      <c r="A26" s="249"/>
      <c r="B26" s="110" t="s">
        <v>132</v>
      </c>
      <c r="C26" s="124"/>
      <c r="D26" s="125"/>
      <c r="E26" s="126"/>
      <c r="F26" s="127"/>
      <c r="G26" s="127"/>
      <c r="H26" s="128"/>
      <c r="I26" s="132"/>
      <c r="J26" s="130"/>
      <c r="K26" s="130"/>
      <c r="L26" s="130"/>
      <c r="M26" s="130"/>
      <c r="N26" s="130"/>
      <c r="O26" s="130"/>
      <c r="P26" s="130"/>
      <c r="Q26" s="191"/>
      <c r="R26" s="129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1"/>
      <c r="AF26" s="71">
        <f t="shared" si="0"/>
        <v>0</v>
      </c>
      <c r="AG26" s="71">
        <f t="shared" si="1"/>
        <v>0</v>
      </c>
      <c r="AH26" s="69">
        <f t="shared" si="2"/>
        <v>0</v>
      </c>
    </row>
    <row r="27" spans="1:34" ht="21.95" customHeight="1" x14ac:dyDescent="0.25">
      <c r="A27" s="249"/>
      <c r="B27" s="109" t="s">
        <v>28</v>
      </c>
      <c r="C27" s="184"/>
      <c r="D27" s="186"/>
      <c r="E27" s="188"/>
      <c r="F27" s="182"/>
      <c r="G27" s="182"/>
      <c r="H27" s="189"/>
      <c r="I27" s="187"/>
      <c r="J27" s="183"/>
      <c r="K27" s="183"/>
      <c r="L27" s="183"/>
      <c r="M27" s="183"/>
      <c r="N27" s="183"/>
      <c r="O27" s="183"/>
      <c r="P27" s="183"/>
      <c r="Q27" s="192"/>
      <c r="R27" s="194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5"/>
      <c r="AF27" s="71">
        <f t="shared" si="0"/>
        <v>0</v>
      </c>
      <c r="AG27" s="71">
        <f t="shared" si="1"/>
        <v>0</v>
      </c>
      <c r="AH27" s="69">
        <f t="shared" si="2"/>
        <v>0</v>
      </c>
    </row>
    <row r="28" spans="1:34" ht="21.95" customHeight="1" thickBot="1" x14ac:dyDescent="0.3">
      <c r="A28" s="250"/>
      <c r="B28" s="110" t="s">
        <v>132</v>
      </c>
      <c r="C28" s="133"/>
      <c r="D28" s="134"/>
      <c r="E28" s="135"/>
      <c r="F28" s="136"/>
      <c r="G28" s="136"/>
      <c r="H28" s="137"/>
      <c r="I28" s="141"/>
      <c r="J28" s="139"/>
      <c r="K28" s="139"/>
      <c r="L28" s="139"/>
      <c r="M28" s="139"/>
      <c r="N28" s="139"/>
      <c r="O28" s="139"/>
      <c r="P28" s="139"/>
      <c r="Q28" s="193"/>
      <c r="R28" s="138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40"/>
      <c r="AF28" s="71">
        <f t="shared" si="0"/>
        <v>0</v>
      </c>
      <c r="AG28" s="71">
        <f t="shared" si="1"/>
        <v>0</v>
      </c>
      <c r="AH28" s="69">
        <f t="shared" si="2"/>
        <v>0</v>
      </c>
    </row>
    <row r="29" spans="1:34" ht="21.95" customHeight="1" x14ac:dyDescent="0.25">
      <c r="A29" s="248"/>
      <c r="B29" s="109" t="s">
        <v>28</v>
      </c>
      <c r="C29" s="167"/>
      <c r="D29" s="168"/>
      <c r="E29" s="169"/>
      <c r="F29" s="170"/>
      <c r="G29" s="170"/>
      <c r="H29" s="171"/>
      <c r="I29" s="175"/>
      <c r="J29" s="173"/>
      <c r="K29" s="173"/>
      <c r="L29" s="173"/>
      <c r="M29" s="173"/>
      <c r="N29" s="173"/>
      <c r="O29" s="173"/>
      <c r="P29" s="173"/>
      <c r="Q29" s="190"/>
      <c r="R29" s="172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4"/>
      <c r="AF29" s="71">
        <f t="shared" si="0"/>
        <v>0</v>
      </c>
      <c r="AG29" s="71">
        <f t="shared" si="1"/>
        <v>0</v>
      </c>
      <c r="AH29" s="69">
        <f t="shared" si="2"/>
        <v>0</v>
      </c>
    </row>
    <row r="30" spans="1:34" ht="21.95" customHeight="1" thickBot="1" x14ac:dyDescent="0.3">
      <c r="A30" s="249"/>
      <c r="B30" s="110" t="s">
        <v>132</v>
      </c>
      <c r="C30" s="124"/>
      <c r="D30" s="125"/>
      <c r="E30" s="126"/>
      <c r="F30" s="127"/>
      <c r="G30" s="127"/>
      <c r="H30" s="128"/>
      <c r="I30" s="132"/>
      <c r="J30" s="130"/>
      <c r="K30" s="130"/>
      <c r="L30" s="130"/>
      <c r="M30" s="130"/>
      <c r="N30" s="130"/>
      <c r="O30" s="130"/>
      <c r="P30" s="130"/>
      <c r="Q30" s="191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1"/>
      <c r="AF30" s="71">
        <f t="shared" si="0"/>
        <v>0</v>
      </c>
      <c r="AG30" s="71">
        <f t="shared" si="1"/>
        <v>0</v>
      </c>
      <c r="AH30" s="69">
        <f t="shared" si="2"/>
        <v>0</v>
      </c>
    </row>
    <row r="31" spans="1:34" ht="21.95" customHeight="1" x14ac:dyDescent="0.25">
      <c r="A31" s="249"/>
      <c r="B31" s="109" t="s">
        <v>28</v>
      </c>
      <c r="C31" s="184"/>
      <c r="D31" s="186"/>
      <c r="E31" s="188"/>
      <c r="F31" s="182"/>
      <c r="G31" s="182"/>
      <c r="H31" s="189"/>
      <c r="I31" s="187"/>
      <c r="J31" s="183"/>
      <c r="K31" s="183"/>
      <c r="L31" s="183"/>
      <c r="M31" s="183"/>
      <c r="N31" s="183"/>
      <c r="O31" s="183"/>
      <c r="P31" s="183"/>
      <c r="Q31" s="192"/>
      <c r="R31" s="194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5"/>
      <c r="AF31" s="71">
        <f t="shared" si="0"/>
        <v>0</v>
      </c>
      <c r="AG31" s="71">
        <f t="shared" si="1"/>
        <v>0</v>
      </c>
      <c r="AH31" s="69">
        <f t="shared" si="2"/>
        <v>0</v>
      </c>
    </row>
    <row r="32" spans="1:34" ht="21.95" customHeight="1" thickBot="1" x14ac:dyDescent="0.3">
      <c r="A32" s="250"/>
      <c r="B32" s="110" t="s">
        <v>132</v>
      </c>
      <c r="C32" s="133"/>
      <c r="D32" s="134"/>
      <c r="E32" s="135"/>
      <c r="F32" s="136"/>
      <c r="G32" s="136"/>
      <c r="H32" s="137"/>
      <c r="I32" s="141"/>
      <c r="J32" s="139"/>
      <c r="K32" s="139"/>
      <c r="L32" s="139"/>
      <c r="M32" s="139"/>
      <c r="N32" s="139"/>
      <c r="O32" s="139"/>
      <c r="P32" s="139"/>
      <c r="Q32" s="193"/>
      <c r="R32" s="138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40"/>
      <c r="AF32" s="71">
        <f t="shared" si="0"/>
        <v>0</v>
      </c>
      <c r="AG32" s="71">
        <f t="shared" si="1"/>
        <v>0</v>
      </c>
      <c r="AH32" s="69">
        <f t="shared" si="2"/>
        <v>0</v>
      </c>
    </row>
    <row r="33" spans="1:34" ht="21.95" customHeight="1" x14ac:dyDescent="0.25">
      <c r="A33" s="248"/>
      <c r="B33" s="109" t="s">
        <v>28</v>
      </c>
      <c r="C33" s="167"/>
      <c r="D33" s="168"/>
      <c r="E33" s="169"/>
      <c r="F33" s="170"/>
      <c r="G33" s="170"/>
      <c r="H33" s="171"/>
      <c r="I33" s="175"/>
      <c r="J33" s="173"/>
      <c r="K33" s="173"/>
      <c r="L33" s="173"/>
      <c r="M33" s="173"/>
      <c r="N33" s="173"/>
      <c r="O33" s="173"/>
      <c r="P33" s="173"/>
      <c r="Q33" s="190"/>
      <c r="R33" s="172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4"/>
      <c r="AF33" s="71">
        <f t="shared" si="0"/>
        <v>0</v>
      </c>
      <c r="AG33" s="71">
        <f t="shared" si="1"/>
        <v>0</v>
      </c>
      <c r="AH33" s="69">
        <f t="shared" si="2"/>
        <v>0</v>
      </c>
    </row>
    <row r="34" spans="1:34" ht="21.95" customHeight="1" thickBot="1" x14ac:dyDescent="0.3">
      <c r="A34" s="249"/>
      <c r="B34" s="110" t="s">
        <v>132</v>
      </c>
      <c r="C34" s="124"/>
      <c r="D34" s="125"/>
      <c r="E34" s="126"/>
      <c r="F34" s="127"/>
      <c r="G34" s="127"/>
      <c r="H34" s="128"/>
      <c r="I34" s="132"/>
      <c r="J34" s="130"/>
      <c r="K34" s="130"/>
      <c r="L34" s="130"/>
      <c r="M34" s="130"/>
      <c r="N34" s="130"/>
      <c r="O34" s="130"/>
      <c r="P34" s="130"/>
      <c r="Q34" s="191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1"/>
      <c r="AF34" s="71">
        <f t="shared" si="0"/>
        <v>0</v>
      </c>
      <c r="AG34" s="71">
        <f t="shared" si="1"/>
        <v>0</v>
      </c>
      <c r="AH34" s="69">
        <f t="shared" si="2"/>
        <v>0</v>
      </c>
    </row>
    <row r="35" spans="1:34" ht="21.95" customHeight="1" x14ac:dyDescent="0.25">
      <c r="A35" s="249"/>
      <c r="B35" s="109" t="s">
        <v>28</v>
      </c>
      <c r="C35" s="184"/>
      <c r="D35" s="186"/>
      <c r="E35" s="188"/>
      <c r="F35" s="182"/>
      <c r="G35" s="182"/>
      <c r="H35" s="189"/>
      <c r="I35" s="187"/>
      <c r="J35" s="183"/>
      <c r="K35" s="183"/>
      <c r="L35" s="183"/>
      <c r="M35" s="183"/>
      <c r="N35" s="183"/>
      <c r="O35" s="183"/>
      <c r="P35" s="183"/>
      <c r="Q35" s="192"/>
      <c r="R35" s="194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5"/>
      <c r="AF35" s="71">
        <f t="shared" si="0"/>
        <v>0</v>
      </c>
      <c r="AG35" s="71">
        <f t="shared" si="1"/>
        <v>0</v>
      </c>
      <c r="AH35" s="69">
        <f t="shared" si="2"/>
        <v>0</v>
      </c>
    </row>
    <row r="36" spans="1:34" ht="21.95" customHeight="1" thickBot="1" x14ac:dyDescent="0.3">
      <c r="A36" s="250"/>
      <c r="B36" s="110" t="s">
        <v>132</v>
      </c>
      <c r="C36" s="133"/>
      <c r="D36" s="134"/>
      <c r="E36" s="135"/>
      <c r="F36" s="136"/>
      <c r="G36" s="136"/>
      <c r="H36" s="137"/>
      <c r="I36" s="141"/>
      <c r="J36" s="139"/>
      <c r="K36" s="139"/>
      <c r="L36" s="139"/>
      <c r="M36" s="139"/>
      <c r="N36" s="139"/>
      <c r="O36" s="139"/>
      <c r="P36" s="139"/>
      <c r="Q36" s="193"/>
      <c r="R36" s="138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40"/>
      <c r="AF36" s="71">
        <f t="shared" si="0"/>
        <v>0</v>
      </c>
      <c r="AG36" s="71">
        <f t="shared" si="1"/>
        <v>0</v>
      </c>
      <c r="AH36" s="69">
        <f t="shared" si="2"/>
        <v>0</v>
      </c>
    </row>
    <row r="37" spans="1:34" ht="21.95" customHeight="1" x14ac:dyDescent="0.25">
      <c r="A37" s="248"/>
      <c r="B37" s="109" t="s">
        <v>28</v>
      </c>
      <c r="C37" s="167"/>
      <c r="D37" s="168"/>
      <c r="E37" s="169"/>
      <c r="F37" s="170"/>
      <c r="G37" s="170"/>
      <c r="H37" s="171"/>
      <c r="I37" s="175"/>
      <c r="J37" s="173"/>
      <c r="K37" s="173"/>
      <c r="L37" s="173"/>
      <c r="M37" s="173"/>
      <c r="N37" s="173"/>
      <c r="O37" s="173"/>
      <c r="P37" s="173"/>
      <c r="Q37" s="190"/>
      <c r="R37" s="172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4"/>
      <c r="AF37" s="71">
        <f t="shared" si="0"/>
        <v>0</v>
      </c>
      <c r="AG37" s="71">
        <f t="shared" si="1"/>
        <v>0</v>
      </c>
      <c r="AH37" s="69">
        <f t="shared" si="2"/>
        <v>0</v>
      </c>
    </row>
    <row r="38" spans="1:34" ht="21.95" customHeight="1" thickBot="1" x14ac:dyDescent="0.3">
      <c r="A38" s="249"/>
      <c r="B38" s="110" t="s">
        <v>132</v>
      </c>
      <c r="C38" s="124"/>
      <c r="D38" s="125"/>
      <c r="E38" s="126"/>
      <c r="F38" s="127"/>
      <c r="G38" s="127"/>
      <c r="H38" s="128"/>
      <c r="I38" s="132"/>
      <c r="J38" s="130"/>
      <c r="K38" s="130"/>
      <c r="L38" s="130"/>
      <c r="M38" s="130"/>
      <c r="N38" s="130"/>
      <c r="O38" s="130"/>
      <c r="P38" s="130"/>
      <c r="Q38" s="191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1"/>
      <c r="AF38" s="71">
        <f t="shared" si="0"/>
        <v>0</v>
      </c>
      <c r="AG38" s="71">
        <f t="shared" si="1"/>
        <v>0</v>
      </c>
      <c r="AH38" s="69">
        <f t="shared" si="2"/>
        <v>0</v>
      </c>
    </row>
    <row r="39" spans="1:34" ht="21.95" customHeight="1" x14ac:dyDescent="0.25">
      <c r="A39" s="249"/>
      <c r="B39" s="109" t="s">
        <v>28</v>
      </c>
      <c r="C39" s="184"/>
      <c r="D39" s="186"/>
      <c r="E39" s="188"/>
      <c r="F39" s="182"/>
      <c r="G39" s="182"/>
      <c r="H39" s="189"/>
      <c r="I39" s="187"/>
      <c r="J39" s="183"/>
      <c r="K39" s="183"/>
      <c r="L39" s="183"/>
      <c r="M39" s="183"/>
      <c r="N39" s="183"/>
      <c r="O39" s="183"/>
      <c r="P39" s="183"/>
      <c r="Q39" s="192"/>
      <c r="R39" s="194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5"/>
      <c r="AF39" s="71">
        <f t="shared" si="0"/>
        <v>0</v>
      </c>
      <c r="AG39" s="71">
        <f t="shared" si="1"/>
        <v>0</v>
      </c>
      <c r="AH39" s="69">
        <f t="shared" si="2"/>
        <v>0</v>
      </c>
    </row>
    <row r="40" spans="1:34" ht="21.95" customHeight="1" thickBot="1" x14ac:dyDescent="0.3">
      <c r="A40" s="250"/>
      <c r="B40" s="110" t="s">
        <v>132</v>
      </c>
      <c r="C40" s="133"/>
      <c r="D40" s="134"/>
      <c r="E40" s="135"/>
      <c r="F40" s="136"/>
      <c r="G40" s="136"/>
      <c r="H40" s="137"/>
      <c r="I40" s="141"/>
      <c r="J40" s="139"/>
      <c r="K40" s="139"/>
      <c r="L40" s="139"/>
      <c r="M40" s="139"/>
      <c r="N40" s="139"/>
      <c r="O40" s="139"/>
      <c r="P40" s="139"/>
      <c r="Q40" s="193"/>
      <c r="R40" s="138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40"/>
      <c r="AF40" s="71">
        <f t="shared" si="0"/>
        <v>0</v>
      </c>
      <c r="AG40" s="71">
        <f t="shared" si="1"/>
        <v>0</v>
      </c>
      <c r="AH40" s="69">
        <f t="shared" si="2"/>
        <v>0</v>
      </c>
    </row>
    <row r="41" spans="1:34" ht="21.95" customHeight="1" x14ac:dyDescent="0.25">
      <c r="A41" s="248"/>
      <c r="B41" s="109" t="s">
        <v>28</v>
      </c>
      <c r="C41" s="167"/>
      <c r="D41" s="168"/>
      <c r="E41" s="169"/>
      <c r="F41" s="170"/>
      <c r="G41" s="170"/>
      <c r="H41" s="171"/>
      <c r="I41" s="175"/>
      <c r="J41" s="173"/>
      <c r="K41" s="173"/>
      <c r="L41" s="173"/>
      <c r="M41" s="173"/>
      <c r="N41" s="173"/>
      <c r="O41" s="173"/>
      <c r="P41" s="173"/>
      <c r="Q41" s="190"/>
      <c r="R41" s="172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4"/>
      <c r="AF41" s="71">
        <f t="shared" si="0"/>
        <v>0</v>
      </c>
      <c r="AG41" s="71">
        <f t="shared" si="1"/>
        <v>0</v>
      </c>
      <c r="AH41" s="69">
        <f t="shared" si="2"/>
        <v>0</v>
      </c>
    </row>
    <row r="42" spans="1:34" ht="21.95" customHeight="1" thickBot="1" x14ac:dyDescent="0.3">
      <c r="A42" s="249"/>
      <c r="B42" s="110" t="s">
        <v>132</v>
      </c>
      <c r="C42" s="124"/>
      <c r="D42" s="125"/>
      <c r="E42" s="126"/>
      <c r="F42" s="127"/>
      <c r="G42" s="127"/>
      <c r="H42" s="128"/>
      <c r="I42" s="132"/>
      <c r="J42" s="130"/>
      <c r="K42" s="130"/>
      <c r="L42" s="130"/>
      <c r="M42" s="130"/>
      <c r="N42" s="130"/>
      <c r="O42" s="130"/>
      <c r="P42" s="130"/>
      <c r="Q42" s="191"/>
      <c r="R42" s="129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1"/>
      <c r="AF42" s="71">
        <f t="shared" si="0"/>
        <v>0</v>
      </c>
      <c r="AG42" s="71">
        <f t="shared" si="1"/>
        <v>0</v>
      </c>
      <c r="AH42" s="69">
        <f t="shared" si="2"/>
        <v>0</v>
      </c>
    </row>
    <row r="43" spans="1:34" ht="21.95" customHeight="1" x14ac:dyDescent="0.25">
      <c r="A43" s="249"/>
      <c r="B43" s="109" t="s">
        <v>28</v>
      </c>
      <c r="C43" s="184"/>
      <c r="D43" s="186"/>
      <c r="E43" s="188"/>
      <c r="F43" s="182"/>
      <c r="G43" s="182"/>
      <c r="H43" s="189"/>
      <c r="I43" s="187"/>
      <c r="J43" s="183"/>
      <c r="K43" s="183"/>
      <c r="L43" s="183"/>
      <c r="M43" s="183"/>
      <c r="N43" s="183"/>
      <c r="O43" s="183"/>
      <c r="P43" s="183"/>
      <c r="Q43" s="192"/>
      <c r="R43" s="194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5"/>
      <c r="AF43" s="71">
        <f t="shared" si="0"/>
        <v>0</v>
      </c>
      <c r="AG43" s="71">
        <f t="shared" si="1"/>
        <v>0</v>
      </c>
      <c r="AH43" s="69">
        <f t="shared" si="2"/>
        <v>0</v>
      </c>
    </row>
    <row r="44" spans="1:34" ht="21.95" customHeight="1" thickBot="1" x14ac:dyDescent="0.3">
      <c r="A44" s="250"/>
      <c r="B44" s="110" t="s">
        <v>132</v>
      </c>
      <c r="C44" s="133"/>
      <c r="D44" s="134"/>
      <c r="E44" s="135"/>
      <c r="F44" s="136"/>
      <c r="G44" s="136"/>
      <c r="H44" s="137"/>
      <c r="I44" s="141"/>
      <c r="J44" s="139"/>
      <c r="K44" s="139"/>
      <c r="L44" s="139"/>
      <c r="M44" s="139"/>
      <c r="N44" s="139"/>
      <c r="O44" s="139"/>
      <c r="P44" s="139"/>
      <c r="Q44" s="193"/>
      <c r="R44" s="138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40"/>
      <c r="AF44" s="71">
        <f t="shared" si="0"/>
        <v>0</v>
      </c>
      <c r="AG44" s="71">
        <f t="shared" si="1"/>
        <v>0</v>
      </c>
      <c r="AH44" s="69">
        <f t="shared" si="2"/>
        <v>0</v>
      </c>
    </row>
    <row r="45" spans="1:34" ht="21.95" customHeight="1" x14ac:dyDescent="0.25">
      <c r="A45" s="248"/>
      <c r="B45" s="109" t="s">
        <v>28</v>
      </c>
      <c r="C45" s="167"/>
      <c r="D45" s="168"/>
      <c r="E45" s="169"/>
      <c r="F45" s="170"/>
      <c r="G45" s="170"/>
      <c r="H45" s="171"/>
      <c r="I45" s="175"/>
      <c r="J45" s="173"/>
      <c r="K45" s="173"/>
      <c r="L45" s="173"/>
      <c r="M45" s="173"/>
      <c r="N45" s="173"/>
      <c r="O45" s="173"/>
      <c r="P45" s="173"/>
      <c r="Q45" s="190"/>
      <c r="R45" s="172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4"/>
      <c r="AF45" s="71">
        <f t="shared" si="0"/>
        <v>0</v>
      </c>
      <c r="AG45" s="71">
        <f t="shared" si="1"/>
        <v>0</v>
      </c>
      <c r="AH45" s="69">
        <f t="shared" si="2"/>
        <v>0</v>
      </c>
    </row>
    <row r="46" spans="1:34" ht="21.95" customHeight="1" thickBot="1" x14ac:dyDescent="0.3">
      <c r="A46" s="249"/>
      <c r="B46" s="110" t="s">
        <v>132</v>
      </c>
      <c r="C46" s="124"/>
      <c r="D46" s="125"/>
      <c r="E46" s="126"/>
      <c r="F46" s="127"/>
      <c r="G46" s="127"/>
      <c r="H46" s="128"/>
      <c r="I46" s="132"/>
      <c r="J46" s="130"/>
      <c r="K46" s="130"/>
      <c r="L46" s="130"/>
      <c r="M46" s="130"/>
      <c r="N46" s="130"/>
      <c r="O46" s="130"/>
      <c r="P46" s="130"/>
      <c r="Q46" s="191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1"/>
      <c r="AF46" s="71">
        <f t="shared" si="0"/>
        <v>0</v>
      </c>
      <c r="AG46" s="71">
        <f t="shared" si="1"/>
        <v>0</v>
      </c>
      <c r="AH46" s="69">
        <f t="shared" si="2"/>
        <v>0</v>
      </c>
    </row>
    <row r="47" spans="1:34" ht="21.95" customHeight="1" x14ac:dyDescent="0.25">
      <c r="A47" s="249"/>
      <c r="B47" s="109" t="s">
        <v>28</v>
      </c>
      <c r="C47" s="184"/>
      <c r="D47" s="186"/>
      <c r="E47" s="188"/>
      <c r="F47" s="182"/>
      <c r="G47" s="182"/>
      <c r="H47" s="189"/>
      <c r="I47" s="187"/>
      <c r="J47" s="183"/>
      <c r="K47" s="183"/>
      <c r="L47" s="183"/>
      <c r="M47" s="183"/>
      <c r="N47" s="183"/>
      <c r="O47" s="183"/>
      <c r="P47" s="183"/>
      <c r="Q47" s="192"/>
      <c r="R47" s="194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5"/>
      <c r="AF47" s="71">
        <f t="shared" si="0"/>
        <v>0</v>
      </c>
      <c r="AG47" s="71">
        <f t="shared" si="1"/>
        <v>0</v>
      </c>
      <c r="AH47" s="69">
        <f t="shared" si="2"/>
        <v>0</v>
      </c>
    </row>
    <row r="48" spans="1:34" ht="21.95" customHeight="1" thickBot="1" x14ac:dyDescent="0.3">
      <c r="A48" s="250"/>
      <c r="B48" s="110" t="s">
        <v>132</v>
      </c>
      <c r="C48" s="133"/>
      <c r="D48" s="134"/>
      <c r="E48" s="135"/>
      <c r="F48" s="136"/>
      <c r="G48" s="136"/>
      <c r="H48" s="137"/>
      <c r="I48" s="141"/>
      <c r="J48" s="139"/>
      <c r="K48" s="139"/>
      <c r="L48" s="139"/>
      <c r="M48" s="139"/>
      <c r="N48" s="139"/>
      <c r="O48" s="139"/>
      <c r="P48" s="139"/>
      <c r="Q48" s="193"/>
      <c r="R48" s="138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40"/>
      <c r="AF48" s="71">
        <f t="shared" si="0"/>
        <v>0</v>
      </c>
      <c r="AG48" s="71">
        <f t="shared" si="1"/>
        <v>0</v>
      </c>
      <c r="AH48" s="69">
        <f t="shared" si="2"/>
        <v>0</v>
      </c>
    </row>
    <row r="49" spans="1:34" ht="21.95" customHeight="1" x14ac:dyDescent="0.25">
      <c r="A49" s="248"/>
      <c r="B49" s="109" t="s">
        <v>28</v>
      </c>
      <c r="C49" s="167"/>
      <c r="D49" s="168"/>
      <c r="E49" s="169"/>
      <c r="F49" s="170"/>
      <c r="G49" s="170"/>
      <c r="H49" s="171"/>
      <c r="I49" s="175"/>
      <c r="J49" s="173"/>
      <c r="K49" s="173"/>
      <c r="L49" s="173"/>
      <c r="M49" s="173"/>
      <c r="N49" s="173"/>
      <c r="O49" s="173"/>
      <c r="P49" s="173"/>
      <c r="Q49" s="190"/>
      <c r="R49" s="172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4"/>
      <c r="AF49" s="71">
        <f t="shared" si="0"/>
        <v>0</v>
      </c>
      <c r="AG49" s="71">
        <f t="shared" si="1"/>
        <v>0</v>
      </c>
      <c r="AH49" s="69">
        <f t="shared" si="2"/>
        <v>0</v>
      </c>
    </row>
    <row r="50" spans="1:34" ht="21.95" customHeight="1" thickBot="1" x14ac:dyDescent="0.3">
      <c r="A50" s="249"/>
      <c r="B50" s="110" t="s">
        <v>132</v>
      </c>
      <c r="C50" s="124"/>
      <c r="D50" s="125"/>
      <c r="E50" s="126"/>
      <c r="F50" s="127"/>
      <c r="G50" s="127"/>
      <c r="H50" s="128"/>
      <c r="I50" s="132"/>
      <c r="J50" s="130"/>
      <c r="K50" s="130"/>
      <c r="L50" s="130"/>
      <c r="M50" s="130"/>
      <c r="N50" s="130"/>
      <c r="O50" s="130"/>
      <c r="P50" s="130"/>
      <c r="Q50" s="191"/>
      <c r="R50" s="129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1"/>
      <c r="AF50" s="71">
        <f t="shared" si="0"/>
        <v>0</v>
      </c>
      <c r="AG50" s="71">
        <f t="shared" si="1"/>
        <v>0</v>
      </c>
      <c r="AH50" s="69">
        <f t="shared" si="2"/>
        <v>0</v>
      </c>
    </row>
    <row r="51" spans="1:34" ht="21.95" customHeight="1" x14ac:dyDescent="0.25">
      <c r="A51" s="249"/>
      <c r="B51" s="109" t="s">
        <v>28</v>
      </c>
      <c r="C51" s="184"/>
      <c r="D51" s="186"/>
      <c r="E51" s="188"/>
      <c r="F51" s="182"/>
      <c r="G51" s="182"/>
      <c r="H51" s="189"/>
      <c r="I51" s="187"/>
      <c r="J51" s="183"/>
      <c r="K51" s="183"/>
      <c r="L51" s="183"/>
      <c r="M51" s="183"/>
      <c r="N51" s="183"/>
      <c r="O51" s="183"/>
      <c r="P51" s="183"/>
      <c r="Q51" s="192"/>
      <c r="R51" s="194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5"/>
      <c r="AF51" s="71">
        <f t="shared" si="0"/>
        <v>0</v>
      </c>
      <c r="AG51" s="71">
        <f t="shared" si="1"/>
        <v>0</v>
      </c>
      <c r="AH51" s="69">
        <f t="shared" si="2"/>
        <v>0</v>
      </c>
    </row>
    <row r="52" spans="1:34" ht="21.95" customHeight="1" thickBot="1" x14ac:dyDescent="0.3">
      <c r="A52" s="250"/>
      <c r="B52" s="110" t="s">
        <v>132</v>
      </c>
      <c r="C52" s="133"/>
      <c r="D52" s="134"/>
      <c r="E52" s="135"/>
      <c r="F52" s="136"/>
      <c r="G52" s="136"/>
      <c r="H52" s="137"/>
      <c r="I52" s="141"/>
      <c r="J52" s="139"/>
      <c r="K52" s="139"/>
      <c r="L52" s="139"/>
      <c r="M52" s="139"/>
      <c r="N52" s="139"/>
      <c r="O52" s="139"/>
      <c r="P52" s="139"/>
      <c r="Q52" s="193"/>
      <c r="R52" s="138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40"/>
      <c r="AF52" s="71">
        <f t="shared" si="0"/>
        <v>0</v>
      </c>
      <c r="AG52" s="71">
        <f t="shared" si="1"/>
        <v>0</v>
      </c>
      <c r="AH52" s="69">
        <f t="shared" si="2"/>
        <v>0</v>
      </c>
    </row>
    <row r="53" spans="1:34" ht="21.95" customHeight="1" x14ac:dyDescent="0.25">
      <c r="A53" s="248"/>
      <c r="B53" s="109" t="s">
        <v>28</v>
      </c>
      <c r="C53" s="167"/>
      <c r="D53" s="168"/>
      <c r="E53" s="169"/>
      <c r="F53" s="170"/>
      <c r="G53" s="170"/>
      <c r="H53" s="171"/>
      <c r="I53" s="175"/>
      <c r="J53" s="173"/>
      <c r="K53" s="173"/>
      <c r="L53" s="173"/>
      <c r="M53" s="173"/>
      <c r="N53" s="173"/>
      <c r="O53" s="173"/>
      <c r="P53" s="173"/>
      <c r="Q53" s="190"/>
      <c r="R53" s="172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4"/>
      <c r="AF53" s="71">
        <f t="shared" si="0"/>
        <v>0</v>
      </c>
      <c r="AG53" s="71">
        <f t="shared" si="1"/>
        <v>0</v>
      </c>
      <c r="AH53" s="69">
        <f t="shared" si="2"/>
        <v>0</v>
      </c>
    </row>
    <row r="54" spans="1:34" ht="21.95" customHeight="1" thickBot="1" x14ac:dyDescent="0.3">
      <c r="A54" s="249"/>
      <c r="B54" s="110" t="s">
        <v>132</v>
      </c>
      <c r="C54" s="124"/>
      <c r="D54" s="125"/>
      <c r="E54" s="126"/>
      <c r="F54" s="127"/>
      <c r="G54" s="127"/>
      <c r="H54" s="128"/>
      <c r="I54" s="132"/>
      <c r="J54" s="130"/>
      <c r="K54" s="130"/>
      <c r="L54" s="130"/>
      <c r="M54" s="130"/>
      <c r="N54" s="130"/>
      <c r="O54" s="130"/>
      <c r="P54" s="130"/>
      <c r="Q54" s="191"/>
      <c r="R54" s="129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1"/>
      <c r="AF54" s="71">
        <f t="shared" si="0"/>
        <v>0</v>
      </c>
      <c r="AG54" s="71">
        <f t="shared" si="1"/>
        <v>0</v>
      </c>
      <c r="AH54" s="69">
        <f t="shared" si="2"/>
        <v>0</v>
      </c>
    </row>
    <row r="55" spans="1:34" ht="21.95" customHeight="1" x14ac:dyDescent="0.25">
      <c r="A55" s="249"/>
      <c r="B55" s="109" t="s">
        <v>28</v>
      </c>
      <c r="C55" s="184"/>
      <c r="D55" s="186"/>
      <c r="E55" s="188"/>
      <c r="F55" s="182"/>
      <c r="G55" s="182"/>
      <c r="H55" s="189"/>
      <c r="I55" s="187"/>
      <c r="J55" s="183"/>
      <c r="K55" s="183"/>
      <c r="L55" s="183"/>
      <c r="M55" s="183"/>
      <c r="N55" s="183"/>
      <c r="O55" s="183"/>
      <c r="P55" s="183"/>
      <c r="Q55" s="192"/>
      <c r="R55" s="194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5"/>
      <c r="AF55" s="71">
        <f t="shared" si="0"/>
        <v>0</v>
      </c>
      <c r="AG55" s="71">
        <f t="shared" si="1"/>
        <v>0</v>
      </c>
      <c r="AH55" s="69">
        <f t="shared" si="2"/>
        <v>0</v>
      </c>
    </row>
    <row r="56" spans="1:34" ht="21.95" customHeight="1" thickBot="1" x14ac:dyDescent="0.3">
      <c r="A56" s="250"/>
      <c r="B56" s="110" t="s">
        <v>132</v>
      </c>
      <c r="C56" s="133"/>
      <c r="D56" s="134"/>
      <c r="E56" s="135"/>
      <c r="F56" s="136"/>
      <c r="G56" s="136"/>
      <c r="H56" s="137"/>
      <c r="I56" s="141"/>
      <c r="J56" s="139"/>
      <c r="K56" s="139"/>
      <c r="L56" s="139"/>
      <c r="M56" s="139"/>
      <c r="N56" s="139"/>
      <c r="O56" s="139"/>
      <c r="P56" s="139"/>
      <c r="Q56" s="193"/>
      <c r="R56" s="138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40"/>
      <c r="AF56" s="71">
        <f t="shared" si="0"/>
        <v>0</v>
      </c>
      <c r="AG56" s="71">
        <f t="shared" si="1"/>
        <v>0</v>
      </c>
      <c r="AH56" s="69">
        <f t="shared" si="2"/>
        <v>0</v>
      </c>
    </row>
    <row r="57" spans="1:34" ht="21.95" customHeight="1" x14ac:dyDescent="0.25">
      <c r="A57" s="248"/>
      <c r="B57" s="109" t="s">
        <v>28</v>
      </c>
      <c r="C57" s="167"/>
      <c r="D57" s="168"/>
      <c r="E57" s="169"/>
      <c r="F57" s="170"/>
      <c r="G57" s="170"/>
      <c r="H57" s="171"/>
      <c r="I57" s="175"/>
      <c r="J57" s="173"/>
      <c r="K57" s="173"/>
      <c r="L57" s="173"/>
      <c r="M57" s="173"/>
      <c r="N57" s="173"/>
      <c r="O57" s="173"/>
      <c r="P57" s="173"/>
      <c r="Q57" s="190"/>
      <c r="R57" s="172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4"/>
      <c r="AF57" s="71">
        <f t="shared" si="0"/>
        <v>0</v>
      </c>
      <c r="AG57" s="71">
        <f t="shared" si="1"/>
        <v>0</v>
      </c>
      <c r="AH57" s="69">
        <f>AF57+AG57</f>
        <v>0</v>
      </c>
    </row>
    <row r="58" spans="1:34" ht="21.95" customHeight="1" thickBot="1" x14ac:dyDescent="0.3">
      <c r="A58" s="249"/>
      <c r="B58" s="110" t="s">
        <v>132</v>
      </c>
      <c r="C58" s="124"/>
      <c r="D58" s="125"/>
      <c r="E58" s="142"/>
      <c r="F58" s="143"/>
      <c r="G58" s="143"/>
      <c r="H58" s="144"/>
      <c r="I58" s="148"/>
      <c r="J58" s="146"/>
      <c r="K58" s="146"/>
      <c r="L58" s="146"/>
      <c r="M58" s="146"/>
      <c r="N58" s="146"/>
      <c r="O58" s="146"/>
      <c r="P58" s="146"/>
      <c r="Q58" s="195"/>
      <c r="R58" s="145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7"/>
      <c r="AF58" s="72">
        <f t="shared" si="0"/>
        <v>0</v>
      </c>
      <c r="AG58" s="72">
        <f t="shared" si="1"/>
        <v>0</v>
      </c>
      <c r="AH58" s="73">
        <f>AF58+AG58</f>
        <v>0</v>
      </c>
    </row>
    <row r="59" spans="1:34" x14ac:dyDescent="0.25">
      <c r="A59" s="253" t="s">
        <v>31</v>
      </c>
      <c r="B59" s="109" t="s">
        <v>28</v>
      </c>
      <c r="C59" s="78"/>
      <c r="D59" s="80"/>
      <c r="E59" s="114"/>
      <c r="F59" s="74">
        <f>SUMIFS(F$5:F$58,$B$5:$B$58,$B59)</f>
        <v>0</v>
      </c>
      <c r="G59" s="74">
        <f t="shared" ref="G59:AE60" si="3">SUMIFS(G$5:G$58,$B$5:$B$58,$B59)</f>
        <v>0</v>
      </c>
      <c r="H59" s="197">
        <f t="shared" si="3"/>
        <v>0</v>
      </c>
      <c r="I59" s="75">
        <f t="shared" si="3"/>
        <v>0</v>
      </c>
      <c r="J59" s="74">
        <f t="shared" si="3"/>
        <v>0</v>
      </c>
      <c r="K59" s="74">
        <f t="shared" si="3"/>
        <v>0</v>
      </c>
      <c r="L59" s="74">
        <f t="shared" si="3"/>
        <v>0</v>
      </c>
      <c r="M59" s="74">
        <f t="shared" si="3"/>
        <v>0</v>
      </c>
      <c r="N59" s="74">
        <f t="shared" si="3"/>
        <v>0</v>
      </c>
      <c r="O59" s="74">
        <f t="shared" si="3"/>
        <v>0</v>
      </c>
      <c r="P59" s="74">
        <f t="shared" si="3"/>
        <v>0</v>
      </c>
      <c r="Q59" s="76">
        <f t="shared" si="3"/>
        <v>0</v>
      </c>
      <c r="R59" s="196">
        <f t="shared" si="3"/>
        <v>0</v>
      </c>
      <c r="S59" s="74">
        <f t="shared" si="3"/>
        <v>0</v>
      </c>
      <c r="T59" s="74">
        <f t="shared" si="3"/>
        <v>0</v>
      </c>
      <c r="U59" s="74">
        <f t="shared" si="3"/>
        <v>0</v>
      </c>
      <c r="V59" s="74">
        <f t="shared" si="3"/>
        <v>0</v>
      </c>
      <c r="W59" s="74">
        <f t="shared" si="3"/>
        <v>0</v>
      </c>
      <c r="X59" s="74">
        <f t="shared" si="3"/>
        <v>0</v>
      </c>
      <c r="Y59" s="74">
        <f t="shared" si="3"/>
        <v>0</v>
      </c>
      <c r="Z59" s="74">
        <f>SUMIFS(Z$5:Z$58,$B$5:$B$58,$B59)</f>
        <v>0</v>
      </c>
      <c r="AA59" s="74">
        <f t="shared" si="3"/>
        <v>0</v>
      </c>
      <c r="AB59" s="74">
        <f t="shared" si="3"/>
        <v>0</v>
      </c>
      <c r="AC59" s="74">
        <f t="shared" si="3"/>
        <v>0</v>
      </c>
      <c r="AD59" s="74">
        <f t="shared" si="3"/>
        <v>0</v>
      </c>
      <c r="AE59" s="197">
        <f t="shared" si="3"/>
        <v>0</v>
      </c>
      <c r="AF59" s="202">
        <f>IF(SUM($I59:$Q59)=SUMIFS(AF$5:AF$58,B$5:B$58,B59),SUM($I59:$Q59),"Проверить")</f>
        <v>0</v>
      </c>
      <c r="AG59" s="77">
        <f>IF(SUM($R59:$AE59)=SUMIFS(AG$5:AG$58,B$5:B$58,B59),SUM($R59:$AE59),"Проверить")</f>
        <v>0</v>
      </c>
      <c r="AH59" s="200">
        <f>AF59+AG59</f>
        <v>0</v>
      </c>
    </row>
    <row r="60" spans="1:34" ht="15.75" thickBot="1" x14ac:dyDescent="0.3">
      <c r="A60" s="254"/>
      <c r="B60" s="110" t="s">
        <v>132</v>
      </c>
      <c r="C60" s="79"/>
      <c r="D60" s="81"/>
      <c r="E60" s="115"/>
      <c r="F60" s="112">
        <f>SUMIFS(F$5:F$58,$B$5:$B$58,$B60)</f>
        <v>0</v>
      </c>
      <c r="G60" s="112">
        <f t="shared" si="3"/>
        <v>0</v>
      </c>
      <c r="H60" s="198">
        <f t="shared" si="3"/>
        <v>0</v>
      </c>
      <c r="I60" s="111">
        <f t="shared" si="3"/>
        <v>0</v>
      </c>
      <c r="J60" s="112">
        <f t="shared" si="3"/>
        <v>0</v>
      </c>
      <c r="K60" s="112">
        <f t="shared" si="3"/>
        <v>0</v>
      </c>
      <c r="L60" s="112">
        <f t="shared" si="3"/>
        <v>0</v>
      </c>
      <c r="M60" s="112">
        <f t="shared" si="3"/>
        <v>0</v>
      </c>
      <c r="N60" s="112">
        <f t="shared" si="3"/>
        <v>0</v>
      </c>
      <c r="O60" s="112">
        <f t="shared" si="3"/>
        <v>0</v>
      </c>
      <c r="P60" s="112">
        <f t="shared" si="3"/>
        <v>0</v>
      </c>
      <c r="Q60" s="113">
        <f t="shared" si="3"/>
        <v>0</v>
      </c>
      <c r="R60" s="199">
        <f t="shared" si="3"/>
        <v>0</v>
      </c>
      <c r="S60" s="112">
        <f t="shared" si="3"/>
        <v>0</v>
      </c>
      <c r="T60" s="112">
        <f t="shared" si="3"/>
        <v>0</v>
      </c>
      <c r="U60" s="112">
        <f t="shared" si="3"/>
        <v>0</v>
      </c>
      <c r="V60" s="112">
        <f t="shared" si="3"/>
        <v>0</v>
      </c>
      <c r="W60" s="112">
        <f t="shared" si="3"/>
        <v>0</v>
      </c>
      <c r="X60" s="112">
        <f t="shared" si="3"/>
        <v>0</v>
      </c>
      <c r="Y60" s="112">
        <f>SUMIFS(Y$5:Y$58,$B$5:$B$58,$B60)</f>
        <v>0</v>
      </c>
      <c r="Z60" s="112">
        <f>SUMIFS(Z$5:Z$58,$B$5:$B$58,$B60)</f>
        <v>0</v>
      </c>
      <c r="AA60" s="112">
        <f t="shared" si="3"/>
        <v>0</v>
      </c>
      <c r="AB60" s="112">
        <f t="shared" si="3"/>
        <v>0</v>
      </c>
      <c r="AC60" s="112">
        <f t="shared" si="3"/>
        <v>0</v>
      </c>
      <c r="AD60" s="112">
        <f t="shared" si="3"/>
        <v>0</v>
      </c>
      <c r="AE60" s="198">
        <f t="shared" si="3"/>
        <v>0</v>
      </c>
      <c r="AF60" s="203">
        <f>IF(SUM($I60:$Q60)=SUMIFS(AF$5:AF$58,B$5:B$58,B60),SUM($I60:$Q60),"Проверить")</f>
        <v>0</v>
      </c>
      <c r="AG60" s="70">
        <f>IF(SUM($R60:$AE60)=SUMIFS(AG$5:AG$58,B$5:B$58,B60),SUM($R60:$AE60),"Проверить")</f>
        <v>0</v>
      </c>
      <c r="AH60" s="201">
        <f>AF60+AG60</f>
        <v>0</v>
      </c>
    </row>
    <row r="61" spans="1:34" ht="14.2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</row>
    <row r="62" spans="1:34" ht="19.5" customHeight="1" thickBot="1" x14ac:dyDescent="0.3">
      <c r="A62" s="259" t="s">
        <v>206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1"/>
      <c r="AG62" s="261"/>
      <c r="AH62" s="262"/>
    </row>
    <row r="63" spans="1:34" ht="15.75" thickBot="1" x14ac:dyDescent="0.3">
      <c r="A63" s="230" t="s">
        <v>207</v>
      </c>
      <c r="B63" s="232" t="s">
        <v>20</v>
      </c>
      <c r="C63" s="234" t="s">
        <v>21</v>
      </c>
      <c r="D63" s="223" t="s">
        <v>22</v>
      </c>
      <c r="E63" s="237" t="s">
        <v>23</v>
      </c>
      <c r="F63" s="221" t="s">
        <v>24</v>
      </c>
      <c r="G63" s="221" t="s">
        <v>25</v>
      </c>
      <c r="H63" s="223" t="s">
        <v>26</v>
      </c>
      <c r="I63" s="263" t="s">
        <v>27</v>
      </c>
      <c r="J63" s="264"/>
      <c r="K63" s="264"/>
      <c r="L63" s="264"/>
      <c r="M63" s="264"/>
      <c r="N63" s="264"/>
      <c r="O63" s="264"/>
      <c r="P63" s="264"/>
      <c r="Q63" s="265"/>
      <c r="R63" s="225" t="s">
        <v>193</v>
      </c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7"/>
      <c r="AF63" s="228" t="s">
        <v>44</v>
      </c>
      <c r="AG63" s="217" t="s">
        <v>45</v>
      </c>
      <c r="AH63" s="219" t="s">
        <v>30</v>
      </c>
    </row>
    <row r="64" spans="1:34" ht="135" customHeight="1" thickBot="1" x14ac:dyDescent="0.3">
      <c r="A64" s="231"/>
      <c r="B64" s="233"/>
      <c r="C64" s="235"/>
      <c r="D64" s="236"/>
      <c r="E64" s="238"/>
      <c r="F64" s="222"/>
      <c r="G64" s="222"/>
      <c r="H64" s="224"/>
      <c r="I64" s="116" t="str">
        <f>I4</f>
        <v>Лекции</v>
      </c>
      <c r="J64" s="117" t="str">
        <f t="shared" ref="J64:AE64" si="4">J4</f>
        <v>Практические занятия, семинары</v>
      </c>
      <c r="K64" s="117" t="str">
        <f t="shared" si="4"/>
        <v>Групповые консультации</v>
      </c>
      <c r="L64" s="117" t="str">
        <f t="shared" si="4"/>
        <v>Диагностические, контрольные работы, тестирование</v>
      </c>
      <c r="M64" s="117" t="str">
        <f t="shared" si="4"/>
        <v>Итоговая аттестация (проекты, тестирование, предусмотренные УП)</v>
      </c>
      <c r="N64" s="117" t="str">
        <f t="shared" si="4"/>
        <v>Итоговая аттестация (прием письменных зачетных работ, предусмотренных УП)</v>
      </c>
      <c r="O64" s="117" t="str">
        <f t="shared" si="4"/>
        <v>Приём экзаменов (предусмотренных УП)</v>
      </c>
      <c r="P64" s="117" t="str">
        <f t="shared" si="4"/>
        <v>Участие в работе итоговой аттестационной комиссии</v>
      </c>
      <c r="Q64" s="118" t="str">
        <f t="shared" si="4"/>
        <v>Проведение вебинаров, видеоконференций и т.п. для дистанционного обучения</v>
      </c>
      <c r="R64" s="116" t="str">
        <f t="shared" si="4"/>
        <v>Организация и сопровождение форумов, индивидуальных консультаций при дистанционном обучении (заочного обучения)</v>
      </c>
      <c r="S64" s="117" t="str">
        <f t="shared" si="4"/>
        <v>Организационное сопровождение дистанционного обучения (заочного обучения), (в т. ч. техническое)</v>
      </c>
      <c r="T64" s="117" t="str">
        <f t="shared" si="4"/>
        <v>Промежуточный контроль по вариативному модулю (проверка зачетных работ)</v>
      </c>
      <c r="U64" s="117" t="str">
        <f t="shared" si="4"/>
        <v>Обработка результатов тестирования по модулю, подготовка аналитической справки</v>
      </c>
      <c r="V64" s="117" t="str">
        <f t="shared" si="4"/>
        <v>Проверка вх. и вых. диагностики уровня предметной готовности слушателей, подготовка аналитической справки</v>
      </c>
      <c r="W64" s="117" t="str">
        <f t="shared" si="4"/>
        <v>Учебно-методическое руководство</v>
      </c>
      <c r="X64" s="117" t="str">
        <f t="shared" si="4"/>
        <v>Организационное руководство ДПП ПК</v>
      </c>
      <c r="Y64" s="117" t="str">
        <f t="shared" si="4"/>
        <v>Проверка контрольных и зачетных работ, эссе (в т. ч. при дистанционных формах обучения), проектов (только при дистанционной форме обучения), предусмотренных УТП</v>
      </c>
      <c r="Z64" s="117" t="str">
        <f t="shared" si="4"/>
        <v>Индивидуальных консультаций для слушателей ДПП ПК в соответствии с УТП (очное обучение)</v>
      </c>
      <c r="AA64" s="117" t="str">
        <f t="shared" si="4"/>
        <v>Индивидуальные занятия для слушателей, обучающихся по индивидуальному маршруту повышения квалификации</v>
      </c>
      <c r="AB64" s="117" t="str">
        <f t="shared" si="4"/>
        <v>Руководство курсовой работой</v>
      </c>
      <c r="AC64" s="117" t="str">
        <f t="shared" si="4"/>
        <v>Подготовка к итоговой аттестации, в т.ч. руководство выпускной работой, включая написание отзыва</v>
      </c>
      <c r="AD64" s="117" t="str">
        <f t="shared" si="4"/>
        <v>Рецензирование выпускных работ</v>
      </c>
      <c r="AE64" s="118" t="str">
        <f t="shared" si="4"/>
        <v>Руководство стажировкой по программам ДПО в организациях с проверкой отчетов</v>
      </c>
      <c r="AF64" s="229"/>
      <c r="AG64" s="218"/>
      <c r="AH64" s="220"/>
    </row>
    <row r="65" spans="1:34" ht="31.5" customHeight="1" x14ac:dyDescent="0.25">
      <c r="A65" s="248"/>
      <c r="B65" s="109" t="s">
        <v>28</v>
      </c>
      <c r="C65" s="167"/>
      <c r="D65" s="168"/>
      <c r="E65" s="169"/>
      <c r="F65" s="170"/>
      <c r="G65" s="170"/>
      <c r="H65" s="171"/>
      <c r="I65" s="175"/>
      <c r="J65" s="173"/>
      <c r="K65" s="173"/>
      <c r="L65" s="173"/>
      <c r="M65" s="173"/>
      <c r="N65" s="173"/>
      <c r="O65" s="173"/>
      <c r="P65" s="173"/>
      <c r="Q65" s="190"/>
      <c r="R65" s="172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4"/>
      <c r="AF65" s="71">
        <f t="shared" ref="AF65:AF117" si="5">SUM(I65:Q65)</f>
        <v>0</v>
      </c>
      <c r="AG65" s="71">
        <f t="shared" ref="AG65:AG117" si="6">SUM(R65:AE65)</f>
        <v>0</v>
      </c>
      <c r="AH65" s="69">
        <f>AF65+AG65</f>
        <v>0</v>
      </c>
    </row>
    <row r="66" spans="1:34" ht="20.100000000000001" customHeight="1" thickBot="1" x14ac:dyDescent="0.3">
      <c r="A66" s="249"/>
      <c r="B66" s="110" t="s">
        <v>132</v>
      </c>
      <c r="C66" s="124"/>
      <c r="D66" s="125"/>
      <c r="E66" s="126"/>
      <c r="F66" s="127"/>
      <c r="G66" s="127"/>
      <c r="H66" s="128"/>
      <c r="I66" s="132"/>
      <c r="J66" s="130"/>
      <c r="K66" s="130"/>
      <c r="L66" s="130"/>
      <c r="M66" s="130"/>
      <c r="N66" s="130"/>
      <c r="O66" s="130"/>
      <c r="P66" s="130"/>
      <c r="Q66" s="191"/>
      <c r="R66" s="129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1"/>
      <c r="AF66" s="71">
        <f t="shared" si="5"/>
        <v>0</v>
      </c>
      <c r="AG66" s="71">
        <f t="shared" si="6"/>
        <v>0</v>
      </c>
      <c r="AH66" s="69">
        <f t="shared" ref="AH66:AH118" si="7">AF66+AG66</f>
        <v>0</v>
      </c>
    </row>
    <row r="67" spans="1:34" ht="20.100000000000001" customHeight="1" x14ac:dyDescent="0.25">
      <c r="A67" s="249"/>
      <c r="B67" s="109" t="s">
        <v>28</v>
      </c>
      <c r="C67" s="184"/>
      <c r="D67" s="186"/>
      <c r="E67" s="188"/>
      <c r="F67" s="182"/>
      <c r="G67" s="182"/>
      <c r="H67" s="189"/>
      <c r="I67" s="187"/>
      <c r="J67" s="183"/>
      <c r="K67" s="183"/>
      <c r="L67" s="183"/>
      <c r="M67" s="183"/>
      <c r="N67" s="183"/>
      <c r="O67" s="183"/>
      <c r="P67" s="183"/>
      <c r="Q67" s="192"/>
      <c r="R67" s="194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5"/>
      <c r="AF67" s="71">
        <f t="shared" si="5"/>
        <v>0</v>
      </c>
      <c r="AG67" s="71">
        <f t="shared" si="6"/>
        <v>0</v>
      </c>
      <c r="AH67" s="69">
        <f t="shared" si="7"/>
        <v>0</v>
      </c>
    </row>
    <row r="68" spans="1:34" ht="20.100000000000001" customHeight="1" thickBot="1" x14ac:dyDescent="0.3">
      <c r="A68" s="250"/>
      <c r="B68" s="110" t="s">
        <v>132</v>
      </c>
      <c r="C68" s="133"/>
      <c r="D68" s="134"/>
      <c r="E68" s="135"/>
      <c r="F68" s="136"/>
      <c r="G68" s="136"/>
      <c r="H68" s="137"/>
      <c r="I68" s="141"/>
      <c r="J68" s="139"/>
      <c r="K68" s="139"/>
      <c r="L68" s="139"/>
      <c r="M68" s="139"/>
      <c r="N68" s="139"/>
      <c r="O68" s="139"/>
      <c r="P68" s="139"/>
      <c r="Q68" s="193"/>
      <c r="R68" s="138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40"/>
      <c r="AF68" s="71">
        <f t="shared" si="5"/>
        <v>0</v>
      </c>
      <c r="AG68" s="71">
        <f t="shared" si="6"/>
        <v>0</v>
      </c>
      <c r="AH68" s="69">
        <f t="shared" si="7"/>
        <v>0</v>
      </c>
    </row>
    <row r="69" spans="1:34" ht="20.100000000000001" customHeight="1" x14ac:dyDescent="0.25">
      <c r="A69" s="248"/>
      <c r="B69" s="109" t="s">
        <v>28</v>
      </c>
      <c r="C69" s="167"/>
      <c r="D69" s="168"/>
      <c r="E69" s="169"/>
      <c r="F69" s="170"/>
      <c r="G69" s="170"/>
      <c r="H69" s="171"/>
      <c r="I69" s="175"/>
      <c r="J69" s="173"/>
      <c r="K69" s="173"/>
      <c r="L69" s="173"/>
      <c r="M69" s="173"/>
      <c r="N69" s="173"/>
      <c r="O69" s="173"/>
      <c r="P69" s="173"/>
      <c r="Q69" s="190"/>
      <c r="R69" s="172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4"/>
      <c r="AF69" s="71">
        <f t="shared" si="5"/>
        <v>0</v>
      </c>
      <c r="AG69" s="71">
        <f t="shared" si="6"/>
        <v>0</v>
      </c>
      <c r="AH69" s="69">
        <f t="shared" si="7"/>
        <v>0</v>
      </c>
    </row>
    <row r="70" spans="1:34" ht="20.100000000000001" customHeight="1" thickBot="1" x14ac:dyDescent="0.3">
      <c r="A70" s="249"/>
      <c r="B70" s="110" t="s">
        <v>132</v>
      </c>
      <c r="C70" s="124"/>
      <c r="D70" s="125"/>
      <c r="E70" s="126"/>
      <c r="F70" s="127"/>
      <c r="G70" s="127"/>
      <c r="H70" s="128"/>
      <c r="I70" s="132"/>
      <c r="J70" s="130"/>
      <c r="K70" s="130"/>
      <c r="L70" s="130"/>
      <c r="M70" s="130"/>
      <c r="N70" s="130"/>
      <c r="O70" s="130"/>
      <c r="P70" s="130"/>
      <c r="Q70" s="191"/>
      <c r="R70" s="129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1"/>
      <c r="AF70" s="71">
        <f t="shared" si="5"/>
        <v>0</v>
      </c>
      <c r="AG70" s="71">
        <f t="shared" si="6"/>
        <v>0</v>
      </c>
      <c r="AH70" s="69">
        <f t="shared" si="7"/>
        <v>0</v>
      </c>
    </row>
    <row r="71" spans="1:34" ht="20.100000000000001" customHeight="1" x14ac:dyDescent="0.25">
      <c r="A71" s="249"/>
      <c r="B71" s="109" t="s">
        <v>28</v>
      </c>
      <c r="C71" s="184"/>
      <c r="D71" s="186"/>
      <c r="E71" s="188"/>
      <c r="F71" s="182"/>
      <c r="G71" s="182"/>
      <c r="H71" s="189"/>
      <c r="I71" s="187"/>
      <c r="J71" s="183"/>
      <c r="K71" s="183"/>
      <c r="L71" s="183"/>
      <c r="M71" s="183"/>
      <c r="N71" s="183"/>
      <c r="O71" s="183"/>
      <c r="P71" s="183"/>
      <c r="Q71" s="192"/>
      <c r="R71" s="194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5"/>
      <c r="AF71" s="71">
        <f t="shared" si="5"/>
        <v>0</v>
      </c>
      <c r="AG71" s="71">
        <f t="shared" si="6"/>
        <v>0</v>
      </c>
      <c r="AH71" s="69">
        <f t="shared" si="7"/>
        <v>0</v>
      </c>
    </row>
    <row r="72" spans="1:34" ht="20.100000000000001" customHeight="1" thickBot="1" x14ac:dyDescent="0.3">
      <c r="A72" s="250"/>
      <c r="B72" s="110" t="s">
        <v>132</v>
      </c>
      <c r="C72" s="133"/>
      <c r="D72" s="134"/>
      <c r="E72" s="135"/>
      <c r="F72" s="136"/>
      <c r="G72" s="136"/>
      <c r="H72" s="137"/>
      <c r="I72" s="141"/>
      <c r="J72" s="139"/>
      <c r="K72" s="139"/>
      <c r="L72" s="139"/>
      <c r="M72" s="139"/>
      <c r="N72" s="139"/>
      <c r="O72" s="139"/>
      <c r="P72" s="139"/>
      <c r="Q72" s="193"/>
      <c r="R72" s="138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40"/>
      <c r="AF72" s="71">
        <f t="shared" si="5"/>
        <v>0</v>
      </c>
      <c r="AG72" s="71">
        <f t="shared" si="6"/>
        <v>0</v>
      </c>
      <c r="AH72" s="69">
        <f t="shared" si="7"/>
        <v>0</v>
      </c>
    </row>
    <row r="73" spans="1:34" ht="20.100000000000001" customHeight="1" x14ac:dyDescent="0.25">
      <c r="A73" s="248"/>
      <c r="B73" s="109" t="s">
        <v>28</v>
      </c>
      <c r="C73" s="167"/>
      <c r="D73" s="168"/>
      <c r="E73" s="169"/>
      <c r="F73" s="170"/>
      <c r="G73" s="170"/>
      <c r="H73" s="171"/>
      <c r="I73" s="175"/>
      <c r="J73" s="173"/>
      <c r="K73" s="173"/>
      <c r="L73" s="173"/>
      <c r="M73" s="173"/>
      <c r="N73" s="173"/>
      <c r="O73" s="173"/>
      <c r="P73" s="173"/>
      <c r="Q73" s="190"/>
      <c r="R73" s="172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4"/>
      <c r="AF73" s="71">
        <f t="shared" si="5"/>
        <v>0</v>
      </c>
      <c r="AG73" s="71">
        <f t="shared" si="6"/>
        <v>0</v>
      </c>
      <c r="AH73" s="69">
        <f t="shared" si="7"/>
        <v>0</v>
      </c>
    </row>
    <row r="74" spans="1:34" ht="20.100000000000001" customHeight="1" thickBot="1" x14ac:dyDescent="0.3">
      <c r="A74" s="249"/>
      <c r="B74" s="110" t="s">
        <v>132</v>
      </c>
      <c r="C74" s="124"/>
      <c r="D74" s="125"/>
      <c r="E74" s="126"/>
      <c r="F74" s="127"/>
      <c r="G74" s="127"/>
      <c r="H74" s="128"/>
      <c r="I74" s="132"/>
      <c r="J74" s="130"/>
      <c r="K74" s="130"/>
      <c r="L74" s="130"/>
      <c r="M74" s="130"/>
      <c r="N74" s="130"/>
      <c r="O74" s="130"/>
      <c r="P74" s="130"/>
      <c r="Q74" s="191"/>
      <c r="R74" s="129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1"/>
      <c r="AF74" s="71">
        <f t="shared" si="5"/>
        <v>0</v>
      </c>
      <c r="AG74" s="71">
        <f t="shared" si="6"/>
        <v>0</v>
      </c>
      <c r="AH74" s="69">
        <f t="shared" si="7"/>
        <v>0</v>
      </c>
    </row>
    <row r="75" spans="1:34" ht="20.100000000000001" customHeight="1" x14ac:dyDescent="0.25">
      <c r="A75" s="249"/>
      <c r="B75" s="109" t="s">
        <v>28</v>
      </c>
      <c r="C75" s="184"/>
      <c r="D75" s="186"/>
      <c r="E75" s="188"/>
      <c r="F75" s="182"/>
      <c r="G75" s="182"/>
      <c r="H75" s="189"/>
      <c r="I75" s="187"/>
      <c r="J75" s="183"/>
      <c r="K75" s="183"/>
      <c r="L75" s="183"/>
      <c r="M75" s="183"/>
      <c r="N75" s="183"/>
      <c r="O75" s="183"/>
      <c r="P75" s="183"/>
      <c r="Q75" s="192"/>
      <c r="R75" s="194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5"/>
      <c r="AF75" s="71">
        <f t="shared" si="5"/>
        <v>0</v>
      </c>
      <c r="AG75" s="71">
        <f t="shared" si="6"/>
        <v>0</v>
      </c>
      <c r="AH75" s="69">
        <f t="shared" si="7"/>
        <v>0</v>
      </c>
    </row>
    <row r="76" spans="1:34" ht="20.100000000000001" customHeight="1" thickBot="1" x14ac:dyDescent="0.3">
      <c r="A76" s="250"/>
      <c r="B76" s="110" t="s">
        <v>132</v>
      </c>
      <c r="C76" s="133"/>
      <c r="D76" s="134"/>
      <c r="E76" s="135"/>
      <c r="F76" s="136"/>
      <c r="G76" s="136"/>
      <c r="H76" s="137"/>
      <c r="I76" s="141"/>
      <c r="J76" s="139"/>
      <c r="K76" s="139"/>
      <c r="L76" s="139"/>
      <c r="M76" s="139"/>
      <c r="N76" s="139"/>
      <c r="O76" s="139"/>
      <c r="P76" s="139"/>
      <c r="Q76" s="193"/>
      <c r="R76" s="138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40"/>
      <c r="AF76" s="71">
        <f t="shared" si="5"/>
        <v>0</v>
      </c>
      <c r="AG76" s="71">
        <f t="shared" si="6"/>
        <v>0</v>
      </c>
      <c r="AH76" s="69">
        <f t="shared" si="7"/>
        <v>0</v>
      </c>
    </row>
    <row r="77" spans="1:34" ht="20.100000000000001" customHeight="1" x14ac:dyDescent="0.25">
      <c r="A77" s="248"/>
      <c r="B77" s="109" t="s">
        <v>28</v>
      </c>
      <c r="C77" s="167"/>
      <c r="D77" s="168"/>
      <c r="E77" s="169"/>
      <c r="F77" s="170"/>
      <c r="G77" s="170"/>
      <c r="H77" s="171"/>
      <c r="I77" s="175"/>
      <c r="J77" s="173"/>
      <c r="K77" s="173"/>
      <c r="L77" s="173"/>
      <c r="M77" s="173"/>
      <c r="N77" s="173"/>
      <c r="O77" s="173"/>
      <c r="P77" s="173"/>
      <c r="Q77" s="190"/>
      <c r="R77" s="172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4"/>
      <c r="AF77" s="71">
        <f t="shared" si="5"/>
        <v>0</v>
      </c>
      <c r="AG77" s="71">
        <f t="shared" si="6"/>
        <v>0</v>
      </c>
      <c r="AH77" s="69">
        <f t="shared" si="7"/>
        <v>0</v>
      </c>
    </row>
    <row r="78" spans="1:34" ht="20.100000000000001" customHeight="1" thickBot="1" x14ac:dyDescent="0.3">
      <c r="A78" s="249"/>
      <c r="B78" s="110" t="s">
        <v>132</v>
      </c>
      <c r="C78" s="124"/>
      <c r="D78" s="125"/>
      <c r="E78" s="126"/>
      <c r="F78" s="127"/>
      <c r="G78" s="127"/>
      <c r="H78" s="128"/>
      <c r="I78" s="132"/>
      <c r="J78" s="130"/>
      <c r="K78" s="130"/>
      <c r="L78" s="130"/>
      <c r="M78" s="130"/>
      <c r="N78" s="130"/>
      <c r="O78" s="130"/>
      <c r="P78" s="130"/>
      <c r="Q78" s="191"/>
      <c r="R78" s="129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1"/>
      <c r="AF78" s="71">
        <f t="shared" si="5"/>
        <v>0</v>
      </c>
      <c r="AG78" s="71">
        <f t="shared" si="6"/>
        <v>0</v>
      </c>
      <c r="AH78" s="69">
        <f t="shared" si="7"/>
        <v>0</v>
      </c>
    </row>
    <row r="79" spans="1:34" ht="20.100000000000001" customHeight="1" x14ac:dyDescent="0.25">
      <c r="A79" s="249"/>
      <c r="B79" s="109" t="s">
        <v>28</v>
      </c>
      <c r="C79" s="184"/>
      <c r="D79" s="186"/>
      <c r="E79" s="188"/>
      <c r="F79" s="182"/>
      <c r="G79" s="182"/>
      <c r="H79" s="189"/>
      <c r="I79" s="187"/>
      <c r="J79" s="183"/>
      <c r="K79" s="183"/>
      <c r="L79" s="183"/>
      <c r="M79" s="183"/>
      <c r="N79" s="183"/>
      <c r="O79" s="183"/>
      <c r="P79" s="183"/>
      <c r="Q79" s="192"/>
      <c r="R79" s="194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5"/>
      <c r="AF79" s="71">
        <f t="shared" si="5"/>
        <v>0</v>
      </c>
      <c r="AG79" s="71">
        <f t="shared" si="6"/>
        <v>0</v>
      </c>
      <c r="AH79" s="69">
        <f t="shared" si="7"/>
        <v>0</v>
      </c>
    </row>
    <row r="80" spans="1:34" ht="20.100000000000001" customHeight="1" thickBot="1" x14ac:dyDescent="0.3">
      <c r="A80" s="250"/>
      <c r="B80" s="110" t="s">
        <v>132</v>
      </c>
      <c r="C80" s="133"/>
      <c r="D80" s="134"/>
      <c r="E80" s="135"/>
      <c r="F80" s="136"/>
      <c r="G80" s="136"/>
      <c r="H80" s="137"/>
      <c r="I80" s="141"/>
      <c r="J80" s="139"/>
      <c r="K80" s="139"/>
      <c r="L80" s="139"/>
      <c r="M80" s="139"/>
      <c r="N80" s="139"/>
      <c r="O80" s="139"/>
      <c r="P80" s="139"/>
      <c r="Q80" s="193"/>
      <c r="R80" s="138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40"/>
      <c r="AF80" s="71">
        <f t="shared" si="5"/>
        <v>0</v>
      </c>
      <c r="AG80" s="71">
        <f t="shared" si="6"/>
        <v>0</v>
      </c>
      <c r="AH80" s="69">
        <f t="shared" si="7"/>
        <v>0</v>
      </c>
    </row>
    <row r="81" spans="1:34" ht="20.100000000000001" customHeight="1" x14ac:dyDescent="0.25">
      <c r="A81" s="248"/>
      <c r="B81" s="109" t="s">
        <v>28</v>
      </c>
      <c r="C81" s="167"/>
      <c r="D81" s="168"/>
      <c r="E81" s="169"/>
      <c r="F81" s="170"/>
      <c r="G81" s="170"/>
      <c r="H81" s="171"/>
      <c r="I81" s="175"/>
      <c r="J81" s="173"/>
      <c r="K81" s="173"/>
      <c r="L81" s="173"/>
      <c r="M81" s="173"/>
      <c r="N81" s="173"/>
      <c r="O81" s="173"/>
      <c r="P81" s="173"/>
      <c r="Q81" s="190"/>
      <c r="R81" s="172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4"/>
      <c r="AF81" s="71">
        <f t="shared" si="5"/>
        <v>0</v>
      </c>
      <c r="AG81" s="71">
        <f t="shared" si="6"/>
        <v>0</v>
      </c>
      <c r="AH81" s="69">
        <f t="shared" si="7"/>
        <v>0</v>
      </c>
    </row>
    <row r="82" spans="1:34" ht="20.100000000000001" customHeight="1" thickBot="1" x14ac:dyDescent="0.3">
      <c r="A82" s="249"/>
      <c r="B82" s="110" t="s">
        <v>132</v>
      </c>
      <c r="C82" s="124"/>
      <c r="D82" s="125"/>
      <c r="E82" s="126"/>
      <c r="F82" s="127"/>
      <c r="G82" s="127"/>
      <c r="H82" s="128"/>
      <c r="I82" s="132"/>
      <c r="J82" s="130"/>
      <c r="K82" s="130"/>
      <c r="L82" s="130"/>
      <c r="M82" s="130"/>
      <c r="N82" s="130"/>
      <c r="O82" s="130"/>
      <c r="P82" s="130"/>
      <c r="Q82" s="191"/>
      <c r="R82" s="129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1"/>
      <c r="AF82" s="71">
        <f t="shared" si="5"/>
        <v>0</v>
      </c>
      <c r="AG82" s="71">
        <f t="shared" si="6"/>
        <v>0</v>
      </c>
      <c r="AH82" s="69">
        <f t="shared" si="7"/>
        <v>0</v>
      </c>
    </row>
    <row r="83" spans="1:34" ht="20.100000000000001" customHeight="1" x14ac:dyDescent="0.25">
      <c r="A83" s="249"/>
      <c r="B83" s="109" t="s">
        <v>28</v>
      </c>
      <c r="C83" s="184"/>
      <c r="D83" s="186"/>
      <c r="E83" s="188"/>
      <c r="F83" s="182"/>
      <c r="G83" s="182"/>
      <c r="H83" s="189"/>
      <c r="I83" s="187"/>
      <c r="J83" s="183"/>
      <c r="K83" s="183"/>
      <c r="L83" s="183"/>
      <c r="M83" s="183"/>
      <c r="N83" s="183"/>
      <c r="O83" s="183"/>
      <c r="P83" s="183"/>
      <c r="Q83" s="192"/>
      <c r="R83" s="194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5"/>
      <c r="AF83" s="71">
        <f t="shared" si="5"/>
        <v>0</v>
      </c>
      <c r="AG83" s="71">
        <f t="shared" si="6"/>
        <v>0</v>
      </c>
      <c r="AH83" s="69">
        <f t="shared" si="7"/>
        <v>0</v>
      </c>
    </row>
    <row r="84" spans="1:34" ht="20.100000000000001" customHeight="1" thickBot="1" x14ac:dyDescent="0.3">
      <c r="A84" s="250"/>
      <c r="B84" s="110" t="s">
        <v>132</v>
      </c>
      <c r="C84" s="133"/>
      <c r="D84" s="134"/>
      <c r="E84" s="135"/>
      <c r="F84" s="136"/>
      <c r="G84" s="136"/>
      <c r="H84" s="137"/>
      <c r="I84" s="141"/>
      <c r="J84" s="139"/>
      <c r="K84" s="139"/>
      <c r="L84" s="139"/>
      <c r="M84" s="139"/>
      <c r="N84" s="139"/>
      <c r="O84" s="139"/>
      <c r="P84" s="139"/>
      <c r="Q84" s="193"/>
      <c r="R84" s="138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40"/>
      <c r="AF84" s="71">
        <f t="shared" si="5"/>
        <v>0</v>
      </c>
      <c r="AG84" s="71">
        <f t="shared" si="6"/>
        <v>0</v>
      </c>
      <c r="AH84" s="69">
        <f t="shared" si="7"/>
        <v>0</v>
      </c>
    </row>
    <row r="85" spans="1:34" ht="20.100000000000001" customHeight="1" x14ac:dyDescent="0.25">
      <c r="A85" s="248"/>
      <c r="B85" s="109" t="s">
        <v>28</v>
      </c>
      <c r="C85" s="167"/>
      <c r="D85" s="168"/>
      <c r="E85" s="169"/>
      <c r="F85" s="170"/>
      <c r="G85" s="170"/>
      <c r="H85" s="171"/>
      <c r="I85" s="175"/>
      <c r="J85" s="173"/>
      <c r="K85" s="173"/>
      <c r="L85" s="173"/>
      <c r="M85" s="173"/>
      <c r="N85" s="173"/>
      <c r="O85" s="173"/>
      <c r="P85" s="173"/>
      <c r="Q85" s="190"/>
      <c r="R85" s="172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4"/>
      <c r="AF85" s="71">
        <f t="shared" si="5"/>
        <v>0</v>
      </c>
      <c r="AG85" s="71">
        <f t="shared" si="6"/>
        <v>0</v>
      </c>
      <c r="AH85" s="69">
        <f t="shared" si="7"/>
        <v>0</v>
      </c>
    </row>
    <row r="86" spans="1:34" ht="20.100000000000001" customHeight="1" thickBot="1" x14ac:dyDescent="0.3">
      <c r="A86" s="249"/>
      <c r="B86" s="110" t="s">
        <v>132</v>
      </c>
      <c r="C86" s="124"/>
      <c r="D86" s="125"/>
      <c r="E86" s="126"/>
      <c r="F86" s="127"/>
      <c r="G86" s="127"/>
      <c r="H86" s="128"/>
      <c r="I86" s="132"/>
      <c r="J86" s="130"/>
      <c r="K86" s="130"/>
      <c r="L86" s="130"/>
      <c r="M86" s="130"/>
      <c r="N86" s="130"/>
      <c r="O86" s="130"/>
      <c r="P86" s="130"/>
      <c r="Q86" s="191"/>
      <c r="R86" s="129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1"/>
      <c r="AF86" s="71">
        <f t="shared" si="5"/>
        <v>0</v>
      </c>
      <c r="AG86" s="71">
        <f t="shared" si="6"/>
        <v>0</v>
      </c>
      <c r="AH86" s="69">
        <f t="shared" si="7"/>
        <v>0</v>
      </c>
    </row>
    <row r="87" spans="1:34" ht="20.100000000000001" customHeight="1" x14ac:dyDescent="0.25">
      <c r="A87" s="249"/>
      <c r="B87" s="109" t="s">
        <v>28</v>
      </c>
      <c r="C87" s="184"/>
      <c r="D87" s="186"/>
      <c r="E87" s="188"/>
      <c r="F87" s="182"/>
      <c r="G87" s="182"/>
      <c r="H87" s="189"/>
      <c r="I87" s="187"/>
      <c r="J87" s="183"/>
      <c r="K87" s="183"/>
      <c r="L87" s="183"/>
      <c r="M87" s="183"/>
      <c r="N87" s="183"/>
      <c r="O87" s="183"/>
      <c r="P87" s="183"/>
      <c r="Q87" s="192"/>
      <c r="R87" s="194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5"/>
      <c r="AF87" s="71">
        <f t="shared" si="5"/>
        <v>0</v>
      </c>
      <c r="AG87" s="71">
        <f t="shared" si="6"/>
        <v>0</v>
      </c>
      <c r="AH87" s="69">
        <f t="shared" si="7"/>
        <v>0</v>
      </c>
    </row>
    <row r="88" spans="1:34" ht="20.100000000000001" customHeight="1" thickBot="1" x14ac:dyDescent="0.3">
      <c r="A88" s="250"/>
      <c r="B88" s="110" t="s">
        <v>132</v>
      </c>
      <c r="C88" s="133"/>
      <c r="D88" s="134"/>
      <c r="E88" s="135"/>
      <c r="F88" s="136"/>
      <c r="G88" s="136"/>
      <c r="H88" s="137"/>
      <c r="I88" s="141"/>
      <c r="J88" s="139"/>
      <c r="K88" s="139"/>
      <c r="L88" s="139"/>
      <c r="M88" s="139"/>
      <c r="N88" s="139"/>
      <c r="O88" s="139"/>
      <c r="P88" s="139"/>
      <c r="Q88" s="193"/>
      <c r="R88" s="138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40"/>
      <c r="AF88" s="71">
        <f t="shared" si="5"/>
        <v>0</v>
      </c>
      <c r="AG88" s="71">
        <f t="shared" si="6"/>
        <v>0</v>
      </c>
      <c r="AH88" s="69">
        <f t="shared" si="7"/>
        <v>0</v>
      </c>
    </row>
    <row r="89" spans="1:34" ht="20.100000000000001" customHeight="1" x14ac:dyDescent="0.25">
      <c r="A89" s="248"/>
      <c r="B89" s="109" t="s">
        <v>28</v>
      </c>
      <c r="C89" s="167"/>
      <c r="D89" s="168"/>
      <c r="E89" s="169"/>
      <c r="F89" s="170"/>
      <c r="G89" s="170"/>
      <c r="H89" s="171"/>
      <c r="I89" s="175"/>
      <c r="J89" s="173"/>
      <c r="K89" s="173"/>
      <c r="L89" s="173"/>
      <c r="M89" s="173"/>
      <c r="N89" s="173"/>
      <c r="O89" s="173"/>
      <c r="P89" s="173"/>
      <c r="Q89" s="190"/>
      <c r="R89" s="172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4"/>
      <c r="AF89" s="71">
        <f t="shared" si="5"/>
        <v>0</v>
      </c>
      <c r="AG89" s="71">
        <f t="shared" si="6"/>
        <v>0</v>
      </c>
      <c r="AH89" s="69">
        <f t="shared" si="7"/>
        <v>0</v>
      </c>
    </row>
    <row r="90" spans="1:34" ht="20.100000000000001" customHeight="1" thickBot="1" x14ac:dyDescent="0.3">
      <c r="A90" s="249"/>
      <c r="B90" s="110" t="s">
        <v>132</v>
      </c>
      <c r="C90" s="124"/>
      <c r="D90" s="125"/>
      <c r="E90" s="126"/>
      <c r="F90" s="127"/>
      <c r="G90" s="127"/>
      <c r="H90" s="128"/>
      <c r="I90" s="132"/>
      <c r="J90" s="130"/>
      <c r="K90" s="130"/>
      <c r="L90" s="130"/>
      <c r="M90" s="130"/>
      <c r="N90" s="130"/>
      <c r="O90" s="130"/>
      <c r="P90" s="130"/>
      <c r="Q90" s="191"/>
      <c r="R90" s="129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1"/>
      <c r="AF90" s="71">
        <f t="shared" si="5"/>
        <v>0</v>
      </c>
      <c r="AG90" s="71">
        <f t="shared" si="6"/>
        <v>0</v>
      </c>
      <c r="AH90" s="69">
        <f t="shared" si="7"/>
        <v>0</v>
      </c>
    </row>
    <row r="91" spans="1:34" ht="20.100000000000001" customHeight="1" x14ac:dyDescent="0.25">
      <c r="A91" s="249"/>
      <c r="B91" s="109" t="s">
        <v>28</v>
      </c>
      <c r="C91" s="184"/>
      <c r="D91" s="186"/>
      <c r="E91" s="188"/>
      <c r="F91" s="182"/>
      <c r="G91" s="182"/>
      <c r="H91" s="189"/>
      <c r="I91" s="187"/>
      <c r="J91" s="183"/>
      <c r="K91" s="183"/>
      <c r="L91" s="183"/>
      <c r="M91" s="183"/>
      <c r="N91" s="183"/>
      <c r="O91" s="183"/>
      <c r="P91" s="183"/>
      <c r="Q91" s="192"/>
      <c r="R91" s="194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5"/>
      <c r="AF91" s="71">
        <f t="shared" si="5"/>
        <v>0</v>
      </c>
      <c r="AG91" s="71">
        <f t="shared" si="6"/>
        <v>0</v>
      </c>
      <c r="AH91" s="69">
        <f t="shared" si="7"/>
        <v>0</v>
      </c>
    </row>
    <row r="92" spans="1:34" ht="20.100000000000001" customHeight="1" thickBot="1" x14ac:dyDescent="0.3">
      <c r="A92" s="250"/>
      <c r="B92" s="110" t="s">
        <v>132</v>
      </c>
      <c r="C92" s="133"/>
      <c r="D92" s="134"/>
      <c r="E92" s="135"/>
      <c r="F92" s="136"/>
      <c r="G92" s="136"/>
      <c r="H92" s="137"/>
      <c r="I92" s="141"/>
      <c r="J92" s="139"/>
      <c r="K92" s="139"/>
      <c r="L92" s="139"/>
      <c r="M92" s="139"/>
      <c r="N92" s="139"/>
      <c r="O92" s="139"/>
      <c r="P92" s="139"/>
      <c r="Q92" s="193"/>
      <c r="R92" s="138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40"/>
      <c r="AF92" s="71">
        <f t="shared" si="5"/>
        <v>0</v>
      </c>
      <c r="AG92" s="71">
        <f t="shared" si="6"/>
        <v>0</v>
      </c>
      <c r="AH92" s="69">
        <f t="shared" si="7"/>
        <v>0</v>
      </c>
    </row>
    <row r="93" spans="1:34" ht="20.100000000000001" customHeight="1" x14ac:dyDescent="0.25">
      <c r="A93" s="248"/>
      <c r="B93" s="109" t="s">
        <v>28</v>
      </c>
      <c r="C93" s="167"/>
      <c r="D93" s="168"/>
      <c r="E93" s="169"/>
      <c r="F93" s="170"/>
      <c r="G93" s="170"/>
      <c r="H93" s="171"/>
      <c r="I93" s="175"/>
      <c r="J93" s="173"/>
      <c r="K93" s="173"/>
      <c r="L93" s="173"/>
      <c r="M93" s="173"/>
      <c r="N93" s="173"/>
      <c r="O93" s="173"/>
      <c r="P93" s="173"/>
      <c r="Q93" s="190"/>
      <c r="R93" s="172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4"/>
      <c r="AF93" s="71">
        <f t="shared" si="5"/>
        <v>0</v>
      </c>
      <c r="AG93" s="71">
        <f t="shared" si="6"/>
        <v>0</v>
      </c>
      <c r="AH93" s="69">
        <f t="shared" si="7"/>
        <v>0</v>
      </c>
    </row>
    <row r="94" spans="1:34" ht="20.100000000000001" customHeight="1" thickBot="1" x14ac:dyDescent="0.3">
      <c r="A94" s="249"/>
      <c r="B94" s="110" t="s">
        <v>132</v>
      </c>
      <c r="C94" s="124"/>
      <c r="D94" s="125"/>
      <c r="E94" s="126"/>
      <c r="F94" s="127"/>
      <c r="G94" s="127"/>
      <c r="H94" s="128"/>
      <c r="I94" s="132"/>
      <c r="J94" s="130"/>
      <c r="K94" s="130"/>
      <c r="L94" s="130"/>
      <c r="M94" s="130"/>
      <c r="N94" s="130"/>
      <c r="O94" s="130"/>
      <c r="P94" s="130"/>
      <c r="Q94" s="191"/>
      <c r="R94" s="129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1"/>
      <c r="AF94" s="71">
        <f t="shared" si="5"/>
        <v>0</v>
      </c>
      <c r="AG94" s="71">
        <f t="shared" si="6"/>
        <v>0</v>
      </c>
      <c r="AH94" s="69">
        <f t="shared" si="7"/>
        <v>0</v>
      </c>
    </row>
    <row r="95" spans="1:34" ht="20.100000000000001" customHeight="1" x14ac:dyDescent="0.25">
      <c r="A95" s="249"/>
      <c r="B95" s="109" t="s">
        <v>28</v>
      </c>
      <c r="C95" s="184"/>
      <c r="D95" s="186"/>
      <c r="E95" s="188"/>
      <c r="F95" s="182"/>
      <c r="G95" s="182"/>
      <c r="H95" s="189"/>
      <c r="I95" s="187"/>
      <c r="J95" s="183"/>
      <c r="K95" s="183"/>
      <c r="L95" s="183"/>
      <c r="M95" s="183"/>
      <c r="N95" s="183"/>
      <c r="O95" s="183"/>
      <c r="P95" s="183"/>
      <c r="Q95" s="192"/>
      <c r="R95" s="194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5"/>
      <c r="AF95" s="71">
        <f t="shared" si="5"/>
        <v>0</v>
      </c>
      <c r="AG95" s="71">
        <f t="shared" si="6"/>
        <v>0</v>
      </c>
      <c r="AH95" s="69">
        <f t="shared" si="7"/>
        <v>0</v>
      </c>
    </row>
    <row r="96" spans="1:34" ht="20.100000000000001" customHeight="1" thickBot="1" x14ac:dyDescent="0.3">
      <c r="A96" s="250"/>
      <c r="B96" s="110" t="s">
        <v>132</v>
      </c>
      <c r="C96" s="133"/>
      <c r="D96" s="134"/>
      <c r="E96" s="135"/>
      <c r="F96" s="136"/>
      <c r="G96" s="136"/>
      <c r="H96" s="137"/>
      <c r="I96" s="141"/>
      <c r="J96" s="139"/>
      <c r="K96" s="139"/>
      <c r="L96" s="139"/>
      <c r="M96" s="139"/>
      <c r="N96" s="139"/>
      <c r="O96" s="139"/>
      <c r="P96" s="139"/>
      <c r="Q96" s="193"/>
      <c r="R96" s="138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40"/>
      <c r="AF96" s="71">
        <f t="shared" si="5"/>
        <v>0</v>
      </c>
      <c r="AG96" s="71">
        <f t="shared" si="6"/>
        <v>0</v>
      </c>
      <c r="AH96" s="69">
        <f t="shared" si="7"/>
        <v>0</v>
      </c>
    </row>
    <row r="97" spans="1:34" ht="20.100000000000001" customHeight="1" x14ac:dyDescent="0.25">
      <c r="A97" s="248"/>
      <c r="B97" s="109" t="s">
        <v>28</v>
      </c>
      <c r="C97" s="167"/>
      <c r="D97" s="168"/>
      <c r="E97" s="169"/>
      <c r="F97" s="170"/>
      <c r="G97" s="170"/>
      <c r="H97" s="171"/>
      <c r="I97" s="175"/>
      <c r="J97" s="173"/>
      <c r="K97" s="173"/>
      <c r="L97" s="173"/>
      <c r="M97" s="173"/>
      <c r="N97" s="173"/>
      <c r="O97" s="173"/>
      <c r="P97" s="173"/>
      <c r="Q97" s="190"/>
      <c r="R97" s="172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4"/>
      <c r="AF97" s="71">
        <f t="shared" si="5"/>
        <v>0</v>
      </c>
      <c r="AG97" s="71">
        <f t="shared" si="6"/>
        <v>0</v>
      </c>
      <c r="AH97" s="69">
        <f t="shared" si="7"/>
        <v>0</v>
      </c>
    </row>
    <row r="98" spans="1:34" ht="20.100000000000001" customHeight="1" thickBot="1" x14ac:dyDescent="0.3">
      <c r="A98" s="249"/>
      <c r="B98" s="110" t="s">
        <v>132</v>
      </c>
      <c r="C98" s="124"/>
      <c r="D98" s="125"/>
      <c r="E98" s="126"/>
      <c r="F98" s="127"/>
      <c r="G98" s="127"/>
      <c r="H98" s="128"/>
      <c r="I98" s="132"/>
      <c r="J98" s="130"/>
      <c r="K98" s="130"/>
      <c r="L98" s="130"/>
      <c r="M98" s="130"/>
      <c r="N98" s="130"/>
      <c r="O98" s="130"/>
      <c r="P98" s="130"/>
      <c r="Q98" s="191"/>
      <c r="R98" s="129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1"/>
      <c r="AF98" s="71">
        <f t="shared" si="5"/>
        <v>0</v>
      </c>
      <c r="AG98" s="71">
        <f t="shared" si="6"/>
        <v>0</v>
      </c>
      <c r="AH98" s="69">
        <f t="shared" si="7"/>
        <v>0</v>
      </c>
    </row>
    <row r="99" spans="1:34" ht="20.100000000000001" customHeight="1" x14ac:dyDescent="0.25">
      <c r="A99" s="249"/>
      <c r="B99" s="109" t="s">
        <v>28</v>
      </c>
      <c r="C99" s="184"/>
      <c r="D99" s="186"/>
      <c r="E99" s="188"/>
      <c r="F99" s="182"/>
      <c r="G99" s="182"/>
      <c r="H99" s="189"/>
      <c r="I99" s="187"/>
      <c r="J99" s="183"/>
      <c r="K99" s="183"/>
      <c r="L99" s="183"/>
      <c r="M99" s="183"/>
      <c r="N99" s="183"/>
      <c r="O99" s="183"/>
      <c r="P99" s="183"/>
      <c r="Q99" s="192"/>
      <c r="R99" s="194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5"/>
      <c r="AF99" s="71">
        <f t="shared" si="5"/>
        <v>0</v>
      </c>
      <c r="AG99" s="71">
        <f t="shared" si="6"/>
        <v>0</v>
      </c>
      <c r="AH99" s="69">
        <f t="shared" si="7"/>
        <v>0</v>
      </c>
    </row>
    <row r="100" spans="1:34" ht="20.100000000000001" customHeight="1" thickBot="1" x14ac:dyDescent="0.3">
      <c r="A100" s="250"/>
      <c r="B100" s="110" t="s">
        <v>132</v>
      </c>
      <c r="C100" s="133"/>
      <c r="D100" s="134"/>
      <c r="E100" s="135"/>
      <c r="F100" s="136"/>
      <c r="G100" s="136"/>
      <c r="H100" s="137"/>
      <c r="I100" s="141"/>
      <c r="J100" s="139"/>
      <c r="K100" s="139"/>
      <c r="L100" s="139"/>
      <c r="M100" s="139"/>
      <c r="N100" s="139"/>
      <c r="O100" s="139"/>
      <c r="P100" s="139"/>
      <c r="Q100" s="193"/>
      <c r="R100" s="138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40"/>
      <c r="AF100" s="71">
        <f t="shared" si="5"/>
        <v>0</v>
      </c>
      <c r="AG100" s="71">
        <f t="shared" si="6"/>
        <v>0</v>
      </c>
      <c r="AH100" s="69">
        <f t="shared" si="7"/>
        <v>0</v>
      </c>
    </row>
    <row r="101" spans="1:34" ht="20.100000000000001" customHeight="1" x14ac:dyDescent="0.25">
      <c r="A101" s="248"/>
      <c r="B101" s="109" t="s">
        <v>28</v>
      </c>
      <c r="C101" s="167"/>
      <c r="D101" s="168"/>
      <c r="E101" s="169"/>
      <c r="F101" s="170"/>
      <c r="G101" s="170"/>
      <c r="H101" s="171"/>
      <c r="I101" s="175"/>
      <c r="J101" s="173"/>
      <c r="K101" s="173"/>
      <c r="L101" s="173"/>
      <c r="M101" s="173"/>
      <c r="N101" s="173"/>
      <c r="O101" s="173"/>
      <c r="P101" s="173"/>
      <c r="Q101" s="190"/>
      <c r="R101" s="172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4"/>
      <c r="AF101" s="71">
        <f t="shared" si="5"/>
        <v>0</v>
      </c>
      <c r="AG101" s="71">
        <f t="shared" si="6"/>
        <v>0</v>
      </c>
      <c r="AH101" s="69">
        <f t="shared" si="7"/>
        <v>0</v>
      </c>
    </row>
    <row r="102" spans="1:34" ht="20.100000000000001" customHeight="1" thickBot="1" x14ac:dyDescent="0.3">
      <c r="A102" s="249"/>
      <c r="B102" s="110" t="s">
        <v>132</v>
      </c>
      <c r="C102" s="124"/>
      <c r="D102" s="125"/>
      <c r="E102" s="126"/>
      <c r="F102" s="127"/>
      <c r="G102" s="127"/>
      <c r="H102" s="128"/>
      <c r="I102" s="132"/>
      <c r="J102" s="130"/>
      <c r="K102" s="130"/>
      <c r="L102" s="130"/>
      <c r="M102" s="130"/>
      <c r="N102" s="130"/>
      <c r="O102" s="130"/>
      <c r="P102" s="130"/>
      <c r="Q102" s="191"/>
      <c r="R102" s="129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1"/>
      <c r="AF102" s="71">
        <f t="shared" si="5"/>
        <v>0</v>
      </c>
      <c r="AG102" s="71">
        <f t="shared" si="6"/>
        <v>0</v>
      </c>
      <c r="AH102" s="69">
        <f t="shared" si="7"/>
        <v>0</v>
      </c>
    </row>
    <row r="103" spans="1:34" ht="20.100000000000001" customHeight="1" x14ac:dyDescent="0.25">
      <c r="A103" s="249"/>
      <c r="B103" s="109" t="s">
        <v>28</v>
      </c>
      <c r="C103" s="184"/>
      <c r="D103" s="186"/>
      <c r="E103" s="188"/>
      <c r="F103" s="182"/>
      <c r="G103" s="182"/>
      <c r="H103" s="189"/>
      <c r="I103" s="187"/>
      <c r="J103" s="183"/>
      <c r="K103" s="183"/>
      <c r="L103" s="183"/>
      <c r="M103" s="183"/>
      <c r="N103" s="183"/>
      <c r="O103" s="183"/>
      <c r="P103" s="183"/>
      <c r="Q103" s="192"/>
      <c r="R103" s="194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5"/>
      <c r="AF103" s="71">
        <f t="shared" si="5"/>
        <v>0</v>
      </c>
      <c r="AG103" s="71">
        <f t="shared" si="6"/>
        <v>0</v>
      </c>
      <c r="AH103" s="69">
        <f t="shared" si="7"/>
        <v>0</v>
      </c>
    </row>
    <row r="104" spans="1:34" ht="20.100000000000001" customHeight="1" thickBot="1" x14ac:dyDescent="0.3">
      <c r="A104" s="250"/>
      <c r="B104" s="110" t="s">
        <v>132</v>
      </c>
      <c r="C104" s="133"/>
      <c r="D104" s="134"/>
      <c r="E104" s="135"/>
      <c r="F104" s="136"/>
      <c r="G104" s="136"/>
      <c r="H104" s="137"/>
      <c r="I104" s="141"/>
      <c r="J104" s="139"/>
      <c r="K104" s="139"/>
      <c r="L104" s="139"/>
      <c r="M104" s="139"/>
      <c r="N104" s="139"/>
      <c r="O104" s="139"/>
      <c r="P104" s="139"/>
      <c r="Q104" s="193"/>
      <c r="R104" s="138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40"/>
      <c r="AF104" s="71">
        <f t="shared" si="5"/>
        <v>0</v>
      </c>
      <c r="AG104" s="71">
        <f t="shared" si="6"/>
        <v>0</v>
      </c>
      <c r="AH104" s="69">
        <f t="shared" si="7"/>
        <v>0</v>
      </c>
    </row>
    <row r="105" spans="1:34" ht="20.100000000000001" customHeight="1" x14ac:dyDescent="0.25">
      <c r="A105" s="248"/>
      <c r="B105" s="109" t="s">
        <v>28</v>
      </c>
      <c r="C105" s="167"/>
      <c r="D105" s="168"/>
      <c r="E105" s="169"/>
      <c r="F105" s="170"/>
      <c r="G105" s="170"/>
      <c r="H105" s="171"/>
      <c r="I105" s="175"/>
      <c r="J105" s="173"/>
      <c r="K105" s="173"/>
      <c r="L105" s="173"/>
      <c r="M105" s="173"/>
      <c r="N105" s="173"/>
      <c r="O105" s="173"/>
      <c r="P105" s="173"/>
      <c r="Q105" s="190"/>
      <c r="R105" s="172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4"/>
      <c r="AF105" s="71">
        <f t="shared" si="5"/>
        <v>0</v>
      </c>
      <c r="AG105" s="71">
        <f t="shared" si="6"/>
        <v>0</v>
      </c>
      <c r="AH105" s="69">
        <f t="shared" si="7"/>
        <v>0</v>
      </c>
    </row>
    <row r="106" spans="1:34" ht="20.100000000000001" customHeight="1" thickBot="1" x14ac:dyDescent="0.3">
      <c r="A106" s="249"/>
      <c r="B106" s="110" t="s">
        <v>132</v>
      </c>
      <c r="C106" s="124"/>
      <c r="D106" s="125"/>
      <c r="E106" s="126"/>
      <c r="F106" s="127"/>
      <c r="G106" s="127"/>
      <c r="H106" s="128"/>
      <c r="I106" s="132"/>
      <c r="J106" s="130"/>
      <c r="K106" s="130"/>
      <c r="L106" s="130"/>
      <c r="M106" s="130"/>
      <c r="N106" s="130"/>
      <c r="O106" s="130"/>
      <c r="P106" s="130"/>
      <c r="Q106" s="191"/>
      <c r="R106" s="129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1"/>
      <c r="AF106" s="71">
        <f t="shared" si="5"/>
        <v>0</v>
      </c>
      <c r="AG106" s="71">
        <f t="shared" si="6"/>
        <v>0</v>
      </c>
      <c r="AH106" s="69">
        <f t="shared" si="7"/>
        <v>0</v>
      </c>
    </row>
    <row r="107" spans="1:34" ht="20.100000000000001" customHeight="1" x14ac:dyDescent="0.25">
      <c r="A107" s="249"/>
      <c r="B107" s="109" t="s">
        <v>28</v>
      </c>
      <c r="C107" s="184"/>
      <c r="D107" s="186"/>
      <c r="E107" s="188"/>
      <c r="F107" s="182"/>
      <c r="G107" s="182"/>
      <c r="H107" s="189"/>
      <c r="I107" s="187"/>
      <c r="J107" s="183"/>
      <c r="K107" s="183"/>
      <c r="L107" s="183"/>
      <c r="M107" s="183"/>
      <c r="N107" s="183"/>
      <c r="O107" s="183"/>
      <c r="P107" s="183"/>
      <c r="Q107" s="192"/>
      <c r="R107" s="194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5"/>
      <c r="AF107" s="71">
        <f t="shared" si="5"/>
        <v>0</v>
      </c>
      <c r="AG107" s="71">
        <f t="shared" si="6"/>
        <v>0</v>
      </c>
      <c r="AH107" s="69">
        <f t="shared" si="7"/>
        <v>0</v>
      </c>
    </row>
    <row r="108" spans="1:34" ht="20.100000000000001" customHeight="1" thickBot="1" x14ac:dyDescent="0.3">
      <c r="A108" s="250"/>
      <c r="B108" s="110" t="s">
        <v>132</v>
      </c>
      <c r="C108" s="133"/>
      <c r="D108" s="134"/>
      <c r="E108" s="135"/>
      <c r="F108" s="136"/>
      <c r="G108" s="136"/>
      <c r="H108" s="137"/>
      <c r="I108" s="141"/>
      <c r="J108" s="139"/>
      <c r="K108" s="139"/>
      <c r="L108" s="139"/>
      <c r="M108" s="139"/>
      <c r="N108" s="139"/>
      <c r="O108" s="139"/>
      <c r="P108" s="139"/>
      <c r="Q108" s="193"/>
      <c r="R108" s="138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40"/>
      <c r="AF108" s="71">
        <f t="shared" si="5"/>
        <v>0</v>
      </c>
      <c r="AG108" s="71">
        <f t="shared" si="6"/>
        <v>0</v>
      </c>
      <c r="AH108" s="69">
        <f t="shared" si="7"/>
        <v>0</v>
      </c>
    </row>
    <row r="109" spans="1:34" ht="20.100000000000001" customHeight="1" x14ac:dyDescent="0.25">
      <c r="A109" s="248"/>
      <c r="B109" s="109" t="s">
        <v>28</v>
      </c>
      <c r="C109" s="167"/>
      <c r="D109" s="168"/>
      <c r="E109" s="169"/>
      <c r="F109" s="170"/>
      <c r="G109" s="170"/>
      <c r="H109" s="171"/>
      <c r="I109" s="175"/>
      <c r="J109" s="173"/>
      <c r="K109" s="173"/>
      <c r="L109" s="173"/>
      <c r="M109" s="173"/>
      <c r="N109" s="173"/>
      <c r="O109" s="173"/>
      <c r="P109" s="173"/>
      <c r="Q109" s="190"/>
      <c r="R109" s="172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4"/>
      <c r="AF109" s="71">
        <f t="shared" si="5"/>
        <v>0</v>
      </c>
      <c r="AG109" s="71">
        <f t="shared" si="6"/>
        <v>0</v>
      </c>
      <c r="AH109" s="69">
        <f t="shared" si="7"/>
        <v>0</v>
      </c>
    </row>
    <row r="110" spans="1:34" ht="20.100000000000001" customHeight="1" thickBot="1" x14ac:dyDescent="0.3">
      <c r="A110" s="249"/>
      <c r="B110" s="110" t="s">
        <v>132</v>
      </c>
      <c r="C110" s="124"/>
      <c r="D110" s="125"/>
      <c r="E110" s="126"/>
      <c r="F110" s="127"/>
      <c r="G110" s="127"/>
      <c r="H110" s="128"/>
      <c r="I110" s="132"/>
      <c r="J110" s="130"/>
      <c r="K110" s="130"/>
      <c r="L110" s="130"/>
      <c r="M110" s="130"/>
      <c r="N110" s="130"/>
      <c r="O110" s="130"/>
      <c r="P110" s="130"/>
      <c r="Q110" s="191"/>
      <c r="R110" s="129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1"/>
      <c r="AF110" s="71">
        <f t="shared" si="5"/>
        <v>0</v>
      </c>
      <c r="AG110" s="71">
        <f t="shared" si="6"/>
        <v>0</v>
      </c>
      <c r="AH110" s="69">
        <f t="shared" si="7"/>
        <v>0</v>
      </c>
    </row>
    <row r="111" spans="1:34" ht="20.100000000000001" customHeight="1" collapsed="1" x14ac:dyDescent="0.25">
      <c r="A111" s="249"/>
      <c r="B111" s="109" t="s">
        <v>28</v>
      </c>
      <c r="C111" s="184"/>
      <c r="D111" s="186"/>
      <c r="E111" s="188"/>
      <c r="F111" s="182"/>
      <c r="G111" s="182"/>
      <c r="H111" s="189"/>
      <c r="I111" s="187"/>
      <c r="J111" s="183"/>
      <c r="K111" s="183"/>
      <c r="L111" s="183"/>
      <c r="M111" s="183"/>
      <c r="N111" s="183"/>
      <c r="O111" s="183"/>
      <c r="P111" s="183"/>
      <c r="Q111" s="192"/>
      <c r="R111" s="194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5"/>
      <c r="AF111" s="71">
        <f t="shared" si="5"/>
        <v>0</v>
      </c>
      <c r="AG111" s="71">
        <f t="shared" si="6"/>
        <v>0</v>
      </c>
      <c r="AH111" s="69">
        <f t="shared" si="7"/>
        <v>0</v>
      </c>
    </row>
    <row r="112" spans="1:34" ht="20.100000000000001" customHeight="1" thickBot="1" x14ac:dyDescent="0.3">
      <c r="A112" s="250"/>
      <c r="B112" s="110" t="s">
        <v>132</v>
      </c>
      <c r="C112" s="133"/>
      <c r="D112" s="134"/>
      <c r="E112" s="135"/>
      <c r="F112" s="136"/>
      <c r="G112" s="136"/>
      <c r="H112" s="137"/>
      <c r="I112" s="141"/>
      <c r="J112" s="139"/>
      <c r="K112" s="139"/>
      <c r="L112" s="139"/>
      <c r="M112" s="139"/>
      <c r="N112" s="139"/>
      <c r="O112" s="139"/>
      <c r="P112" s="139"/>
      <c r="Q112" s="193"/>
      <c r="R112" s="138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40"/>
      <c r="AF112" s="71">
        <f t="shared" si="5"/>
        <v>0</v>
      </c>
      <c r="AG112" s="71">
        <f t="shared" si="6"/>
        <v>0</v>
      </c>
      <c r="AH112" s="69">
        <f t="shared" si="7"/>
        <v>0</v>
      </c>
    </row>
    <row r="113" spans="1:34" ht="20.100000000000001" customHeight="1" x14ac:dyDescent="0.25">
      <c r="A113" s="248"/>
      <c r="B113" s="109" t="s">
        <v>28</v>
      </c>
      <c r="C113" s="167"/>
      <c r="D113" s="168"/>
      <c r="E113" s="169"/>
      <c r="F113" s="170"/>
      <c r="G113" s="170"/>
      <c r="H113" s="171"/>
      <c r="I113" s="175"/>
      <c r="J113" s="173"/>
      <c r="K113" s="173"/>
      <c r="L113" s="173"/>
      <c r="M113" s="173"/>
      <c r="N113" s="173"/>
      <c r="O113" s="173"/>
      <c r="P113" s="173"/>
      <c r="Q113" s="190"/>
      <c r="R113" s="172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4"/>
      <c r="AF113" s="71">
        <f t="shared" si="5"/>
        <v>0</v>
      </c>
      <c r="AG113" s="71">
        <f t="shared" si="6"/>
        <v>0</v>
      </c>
      <c r="AH113" s="69">
        <f t="shared" si="7"/>
        <v>0</v>
      </c>
    </row>
    <row r="114" spans="1:34" ht="20.100000000000001" customHeight="1" thickBot="1" x14ac:dyDescent="0.3">
      <c r="A114" s="249"/>
      <c r="B114" s="110" t="s">
        <v>132</v>
      </c>
      <c r="C114" s="124"/>
      <c r="D114" s="125"/>
      <c r="E114" s="126"/>
      <c r="F114" s="127"/>
      <c r="G114" s="127"/>
      <c r="H114" s="128"/>
      <c r="I114" s="132"/>
      <c r="J114" s="130"/>
      <c r="K114" s="130"/>
      <c r="L114" s="130"/>
      <c r="M114" s="130"/>
      <c r="N114" s="130"/>
      <c r="O114" s="130"/>
      <c r="P114" s="130"/>
      <c r="Q114" s="191"/>
      <c r="R114" s="129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1"/>
      <c r="AF114" s="71">
        <f t="shared" si="5"/>
        <v>0</v>
      </c>
      <c r="AG114" s="71">
        <f t="shared" si="6"/>
        <v>0</v>
      </c>
      <c r="AH114" s="69">
        <f t="shared" si="7"/>
        <v>0</v>
      </c>
    </row>
    <row r="115" spans="1:34" ht="20.100000000000001" customHeight="1" collapsed="1" x14ac:dyDescent="0.25">
      <c r="A115" s="249"/>
      <c r="B115" s="109" t="s">
        <v>28</v>
      </c>
      <c r="C115" s="184"/>
      <c r="D115" s="186"/>
      <c r="E115" s="188"/>
      <c r="F115" s="182"/>
      <c r="G115" s="182"/>
      <c r="H115" s="189"/>
      <c r="I115" s="187"/>
      <c r="J115" s="183"/>
      <c r="K115" s="183"/>
      <c r="L115" s="183"/>
      <c r="M115" s="183"/>
      <c r="N115" s="183"/>
      <c r="O115" s="183"/>
      <c r="P115" s="183"/>
      <c r="Q115" s="192"/>
      <c r="R115" s="194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5"/>
      <c r="AF115" s="71">
        <f t="shared" si="5"/>
        <v>0</v>
      </c>
      <c r="AG115" s="71">
        <f t="shared" si="6"/>
        <v>0</v>
      </c>
      <c r="AH115" s="69">
        <f t="shared" si="7"/>
        <v>0</v>
      </c>
    </row>
    <row r="116" spans="1:34" ht="20.100000000000001" customHeight="1" thickBot="1" x14ac:dyDescent="0.3">
      <c r="A116" s="250"/>
      <c r="B116" s="110" t="s">
        <v>132</v>
      </c>
      <c r="C116" s="133"/>
      <c r="D116" s="134"/>
      <c r="E116" s="135"/>
      <c r="F116" s="136"/>
      <c r="G116" s="136"/>
      <c r="H116" s="137"/>
      <c r="I116" s="141"/>
      <c r="J116" s="139"/>
      <c r="K116" s="139"/>
      <c r="L116" s="139"/>
      <c r="M116" s="139"/>
      <c r="N116" s="139"/>
      <c r="O116" s="139"/>
      <c r="P116" s="139"/>
      <c r="Q116" s="193"/>
      <c r="R116" s="138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40"/>
      <c r="AF116" s="71">
        <f t="shared" si="5"/>
        <v>0</v>
      </c>
      <c r="AG116" s="71">
        <f t="shared" si="6"/>
        <v>0</v>
      </c>
      <c r="AH116" s="69">
        <f t="shared" si="7"/>
        <v>0</v>
      </c>
    </row>
    <row r="117" spans="1:34" ht="20.100000000000001" customHeight="1" x14ac:dyDescent="0.25">
      <c r="A117" s="248"/>
      <c r="B117" s="109" t="s">
        <v>28</v>
      </c>
      <c r="C117" s="167"/>
      <c r="D117" s="168"/>
      <c r="E117" s="169"/>
      <c r="F117" s="170"/>
      <c r="G117" s="170"/>
      <c r="H117" s="171"/>
      <c r="I117" s="175"/>
      <c r="J117" s="173"/>
      <c r="K117" s="173"/>
      <c r="L117" s="173"/>
      <c r="M117" s="173"/>
      <c r="N117" s="173"/>
      <c r="O117" s="173"/>
      <c r="P117" s="173"/>
      <c r="Q117" s="190"/>
      <c r="R117" s="172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4"/>
      <c r="AF117" s="71">
        <f t="shared" si="5"/>
        <v>0</v>
      </c>
      <c r="AG117" s="71">
        <f t="shared" si="6"/>
        <v>0</v>
      </c>
      <c r="AH117" s="69">
        <f t="shared" si="7"/>
        <v>0</v>
      </c>
    </row>
    <row r="118" spans="1:34" ht="20.100000000000001" customHeight="1" thickBot="1" x14ac:dyDescent="0.3">
      <c r="A118" s="249"/>
      <c r="B118" s="110" t="s">
        <v>132</v>
      </c>
      <c r="C118" s="124"/>
      <c r="D118" s="125"/>
      <c r="E118" s="126"/>
      <c r="F118" s="127"/>
      <c r="G118" s="127"/>
      <c r="H118" s="128"/>
      <c r="I118" s="132"/>
      <c r="J118" s="130"/>
      <c r="K118" s="130"/>
      <c r="L118" s="130"/>
      <c r="M118" s="130"/>
      <c r="N118" s="130"/>
      <c r="O118" s="130"/>
      <c r="P118" s="130"/>
      <c r="Q118" s="191"/>
      <c r="R118" s="129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1"/>
      <c r="AF118" s="72">
        <f>SUM(I118:Q118)</f>
        <v>0</v>
      </c>
      <c r="AG118" s="72">
        <f>SUM(R118:AE118)</f>
        <v>0</v>
      </c>
      <c r="AH118" s="73">
        <f t="shared" si="7"/>
        <v>0</v>
      </c>
    </row>
    <row r="119" spans="1:34" x14ac:dyDescent="0.25">
      <c r="A119" s="251" t="s">
        <v>31</v>
      </c>
      <c r="B119" s="109" t="s">
        <v>28</v>
      </c>
      <c r="C119" s="78"/>
      <c r="D119" s="80"/>
      <c r="E119" s="114"/>
      <c r="F119" s="74">
        <f>SUMIFS(F$65:F$118,$B$65:$B$118,$B119)</f>
        <v>0</v>
      </c>
      <c r="G119" s="74">
        <f t="shared" ref="G119:AE120" si="8">SUMIFS(G$65:G$118,$B$65:$B$118,$B119)</f>
        <v>0</v>
      </c>
      <c r="H119" s="76">
        <f t="shared" si="8"/>
        <v>0</v>
      </c>
      <c r="I119" s="75">
        <f t="shared" si="8"/>
        <v>0</v>
      </c>
      <c r="J119" s="74">
        <f t="shared" si="8"/>
        <v>0</v>
      </c>
      <c r="K119" s="74">
        <f t="shared" si="8"/>
        <v>0</v>
      </c>
      <c r="L119" s="74">
        <f t="shared" si="8"/>
        <v>0</v>
      </c>
      <c r="M119" s="74">
        <f t="shared" si="8"/>
        <v>0</v>
      </c>
      <c r="N119" s="74">
        <f t="shared" si="8"/>
        <v>0</v>
      </c>
      <c r="O119" s="74">
        <f t="shared" si="8"/>
        <v>0</v>
      </c>
      <c r="P119" s="74">
        <f t="shared" si="8"/>
        <v>0</v>
      </c>
      <c r="Q119" s="76">
        <f t="shared" si="8"/>
        <v>0</v>
      </c>
      <c r="R119" s="75">
        <f t="shared" si="8"/>
        <v>0</v>
      </c>
      <c r="S119" s="74">
        <f t="shared" si="8"/>
        <v>0</v>
      </c>
      <c r="T119" s="74">
        <f t="shared" si="8"/>
        <v>0</v>
      </c>
      <c r="U119" s="74">
        <f t="shared" si="8"/>
        <v>0</v>
      </c>
      <c r="V119" s="74">
        <f t="shared" si="8"/>
        <v>0</v>
      </c>
      <c r="W119" s="74">
        <f t="shared" si="8"/>
        <v>0</v>
      </c>
      <c r="X119" s="74">
        <f t="shared" si="8"/>
        <v>0</v>
      </c>
      <c r="Y119" s="74">
        <f t="shared" si="8"/>
        <v>0</v>
      </c>
      <c r="Z119" s="74">
        <f t="shared" si="8"/>
        <v>0</v>
      </c>
      <c r="AA119" s="74">
        <f t="shared" si="8"/>
        <v>0</v>
      </c>
      <c r="AB119" s="74">
        <f t="shared" si="8"/>
        <v>0</v>
      </c>
      <c r="AC119" s="74">
        <f t="shared" si="8"/>
        <v>0</v>
      </c>
      <c r="AD119" s="74">
        <f t="shared" si="8"/>
        <v>0</v>
      </c>
      <c r="AE119" s="197">
        <f t="shared" si="8"/>
        <v>0</v>
      </c>
      <c r="AF119" s="202">
        <f>IF(SUM($I119:$Q119)=SUMIFS(AF$65:AF$118,B$65:B$118,B119),SUM($I119:$Q119),"Проверить")</f>
        <v>0</v>
      </c>
      <c r="AG119" s="77">
        <f>IF(SUM($R119:$AE119)=SUMIFS(AG$65:AG$118,B$65:B$118,B119),SUM($R119:$AE119),"Проверить")</f>
        <v>0</v>
      </c>
      <c r="AH119" s="200">
        <f>AF119+AG119</f>
        <v>0</v>
      </c>
    </row>
    <row r="120" spans="1:34" ht="15.75" thickBot="1" x14ac:dyDescent="0.3">
      <c r="A120" s="252"/>
      <c r="B120" s="110" t="s">
        <v>132</v>
      </c>
      <c r="C120" s="79"/>
      <c r="D120" s="81"/>
      <c r="E120" s="115"/>
      <c r="F120" s="112">
        <f>SUMIFS(F$65:F$118,$B$65:$B$118,$B120)</f>
        <v>0</v>
      </c>
      <c r="G120" s="112">
        <f t="shared" si="8"/>
        <v>0</v>
      </c>
      <c r="H120" s="113">
        <f t="shared" si="8"/>
        <v>0</v>
      </c>
      <c r="I120" s="111">
        <f t="shared" si="8"/>
        <v>0</v>
      </c>
      <c r="J120" s="112">
        <f t="shared" si="8"/>
        <v>0</v>
      </c>
      <c r="K120" s="112">
        <f t="shared" si="8"/>
        <v>0</v>
      </c>
      <c r="L120" s="112">
        <f t="shared" si="8"/>
        <v>0</v>
      </c>
      <c r="M120" s="112">
        <f t="shared" si="8"/>
        <v>0</v>
      </c>
      <c r="N120" s="112">
        <f t="shared" si="8"/>
        <v>0</v>
      </c>
      <c r="O120" s="112">
        <f t="shared" si="8"/>
        <v>0</v>
      </c>
      <c r="P120" s="112">
        <f t="shared" si="8"/>
        <v>0</v>
      </c>
      <c r="Q120" s="113">
        <f t="shared" si="8"/>
        <v>0</v>
      </c>
      <c r="R120" s="111">
        <f t="shared" si="8"/>
        <v>0</v>
      </c>
      <c r="S120" s="112">
        <f t="shared" si="8"/>
        <v>0</v>
      </c>
      <c r="T120" s="112">
        <f t="shared" si="8"/>
        <v>0</v>
      </c>
      <c r="U120" s="112">
        <f t="shared" si="8"/>
        <v>0</v>
      </c>
      <c r="V120" s="112">
        <f t="shared" si="8"/>
        <v>0</v>
      </c>
      <c r="W120" s="112">
        <f t="shared" si="8"/>
        <v>0</v>
      </c>
      <c r="X120" s="112">
        <f t="shared" si="8"/>
        <v>0</v>
      </c>
      <c r="Y120" s="112">
        <f>SUMIFS(Y$65:Y$118,$B$65:$B$118,$B120)</f>
        <v>0</v>
      </c>
      <c r="Z120" s="112">
        <f t="shared" si="8"/>
        <v>0</v>
      </c>
      <c r="AA120" s="112">
        <f t="shared" si="8"/>
        <v>0</v>
      </c>
      <c r="AB120" s="112">
        <f t="shared" si="8"/>
        <v>0</v>
      </c>
      <c r="AC120" s="112">
        <f t="shared" si="8"/>
        <v>0</v>
      </c>
      <c r="AD120" s="112">
        <f t="shared" si="8"/>
        <v>0</v>
      </c>
      <c r="AE120" s="198">
        <f t="shared" si="8"/>
        <v>0</v>
      </c>
      <c r="AF120" s="203">
        <f>IF(SUM($I120:$Q120)=SUMIFS(AF$65:AF$118,B$65:B$118,B120),SUM($I120:$Q120),"Проверить")</f>
        <v>0</v>
      </c>
      <c r="AG120" s="70">
        <f>IF(SUM($R120:$AE120)=SUMIFS(AG$65:AG$118,B$65:B$118,B120),SUM($R120:$AE120),"Проверить")</f>
        <v>0</v>
      </c>
      <c r="AH120" s="201">
        <f>AF120+AG120</f>
        <v>0</v>
      </c>
    </row>
  </sheetData>
  <sheetProtection formatColumns="0" formatRows="0"/>
  <dataConsolidate/>
  <mergeCells count="85">
    <mergeCell ref="A1:AH1"/>
    <mergeCell ref="A2:AH2"/>
    <mergeCell ref="A62:AH62"/>
    <mergeCell ref="I3:Q3"/>
    <mergeCell ref="I63:Q63"/>
    <mergeCell ref="A17:A18"/>
    <mergeCell ref="A19:A20"/>
    <mergeCell ref="A21:A22"/>
    <mergeCell ref="A23:A24"/>
    <mergeCell ref="A5:A6"/>
    <mergeCell ref="A7:A8"/>
    <mergeCell ref="A9:A10"/>
    <mergeCell ref="A11:A12"/>
    <mergeCell ref="A49:A50"/>
    <mergeCell ref="A13:A14"/>
    <mergeCell ref="A15:A16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51:A52"/>
    <mergeCell ref="A53:A54"/>
    <mergeCell ref="A59:A60"/>
    <mergeCell ref="A55:A56"/>
    <mergeCell ref="A57:A58"/>
    <mergeCell ref="A65:A66"/>
    <mergeCell ref="A67:A68"/>
    <mergeCell ref="A69:A70"/>
    <mergeCell ref="A75:A76"/>
    <mergeCell ref="A73:A74"/>
    <mergeCell ref="A71:A72"/>
    <mergeCell ref="A119:A120"/>
    <mergeCell ref="A101:A102"/>
    <mergeCell ref="A103:A104"/>
    <mergeCell ref="A105:A106"/>
    <mergeCell ref="A107:A108"/>
    <mergeCell ref="A111:A112"/>
    <mergeCell ref="A109:A110"/>
    <mergeCell ref="A77:A78"/>
    <mergeCell ref="A113:A114"/>
    <mergeCell ref="A115:A116"/>
    <mergeCell ref="A117:A118"/>
    <mergeCell ref="A89:A90"/>
    <mergeCell ref="A91:A92"/>
    <mergeCell ref="A93:A94"/>
    <mergeCell ref="A95:A96"/>
    <mergeCell ref="A97:A98"/>
    <mergeCell ref="A99:A100"/>
    <mergeCell ref="A79:A80"/>
    <mergeCell ref="A81:A82"/>
    <mergeCell ref="A83:A84"/>
    <mergeCell ref="A85:A86"/>
    <mergeCell ref="A87:A88"/>
    <mergeCell ref="R3:AE3"/>
    <mergeCell ref="AF3:AF4"/>
    <mergeCell ref="AG3:AG4"/>
    <mergeCell ref="AH3:AH4"/>
    <mergeCell ref="A3:A4"/>
    <mergeCell ref="C3:C4"/>
    <mergeCell ref="B3:B4"/>
    <mergeCell ref="D3:D4"/>
    <mergeCell ref="E3:E4"/>
    <mergeCell ref="F3:F4"/>
    <mergeCell ref="G3:G4"/>
    <mergeCell ref="H3:H4"/>
    <mergeCell ref="A63:A64"/>
    <mergeCell ref="B63:B64"/>
    <mergeCell ref="C63:C64"/>
    <mergeCell ref="D63:D64"/>
    <mergeCell ref="E63:E64"/>
    <mergeCell ref="AG63:AG64"/>
    <mergeCell ref="AH63:AH64"/>
    <mergeCell ref="F63:F64"/>
    <mergeCell ref="G63:G64"/>
    <mergeCell ref="H63:H64"/>
    <mergeCell ref="R63:AE63"/>
    <mergeCell ref="AF63:AF64"/>
  </mergeCells>
  <dataValidations count="1">
    <dataValidation type="decimal" errorStyle="warning" operator="greaterThanOrEqual" allowBlank="1" showInputMessage="1" showErrorMessage="1" sqref="F65:AE118">
      <formula1>0</formula1>
    </dataValidation>
  </dataValidations>
  <pageMargins left="0.19685039370078741" right="0.19685039370078741" top="0.98425196850393704" bottom="0.39370078740157483" header="0.19685039370078741" footer="0.19685039370078741"/>
  <pageSetup paperSize="9" scale="69" fitToHeight="0" orientation="landscape" r:id="rId1"/>
  <headerFooter>
    <oddFooter>&amp;R&amp;A лист &amp;P</oddFooter>
  </headerFooter>
  <rowBreaks count="1" manualBreakCount="1">
    <brk id="61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view="pageBreakPreview" zoomScaleNormal="100" zoomScaleSheetLayoutView="100" zoomScalePageLayoutView="40" workbookViewId="0">
      <selection activeCell="D18" sqref="D18"/>
    </sheetView>
  </sheetViews>
  <sheetFormatPr defaultColWidth="9.140625" defaultRowHeight="18.75" x14ac:dyDescent="0.3"/>
  <cols>
    <col min="1" max="1" width="4" style="3" bestFit="1" customWidth="1"/>
    <col min="2" max="2" width="29.5703125" style="4" customWidth="1"/>
    <col min="3" max="3" width="21.42578125" style="6" customWidth="1"/>
    <col min="4" max="4" width="11" style="6" customWidth="1"/>
    <col min="5" max="5" width="11.140625" style="6" customWidth="1"/>
    <col min="6" max="7" width="10.7109375" style="6" customWidth="1"/>
    <col min="8" max="8" width="22.140625" style="6" customWidth="1"/>
    <col min="9" max="16384" width="9.140625" style="6"/>
  </cols>
  <sheetData>
    <row r="1" spans="1:8" x14ac:dyDescent="0.3">
      <c r="A1" s="282" t="s">
        <v>187</v>
      </c>
      <c r="B1" s="282"/>
      <c r="C1" s="282"/>
      <c r="D1" s="282"/>
      <c r="E1" s="282"/>
      <c r="F1" s="282"/>
      <c r="G1" s="282"/>
      <c r="H1" s="282"/>
    </row>
    <row r="2" spans="1:8" s="8" customFormat="1" ht="38.25" x14ac:dyDescent="0.25">
      <c r="A2" s="7"/>
      <c r="B2" s="20" t="s">
        <v>1</v>
      </c>
      <c r="C2" s="20" t="s">
        <v>2</v>
      </c>
      <c r="D2" s="66" t="s">
        <v>85</v>
      </c>
      <c r="E2" s="66" t="s">
        <v>133</v>
      </c>
      <c r="F2" s="20" t="s">
        <v>86</v>
      </c>
      <c r="G2" s="20" t="s">
        <v>134</v>
      </c>
      <c r="H2" s="20" t="s">
        <v>209</v>
      </c>
    </row>
    <row r="3" spans="1:8" s="9" customFormat="1" ht="64.5" customHeight="1" x14ac:dyDescent="0.25">
      <c r="A3" s="7">
        <v>1</v>
      </c>
      <c r="B3" s="155" t="s">
        <v>261</v>
      </c>
      <c r="C3" s="121" t="s">
        <v>262</v>
      </c>
      <c r="D3" s="160"/>
      <c r="E3" s="149"/>
      <c r="F3" s="160"/>
      <c r="G3" s="149"/>
      <c r="H3" s="150"/>
    </row>
    <row r="4" spans="1:8" s="9" customFormat="1" ht="39" x14ac:dyDescent="0.25">
      <c r="A4" s="7">
        <v>2</v>
      </c>
      <c r="B4" s="156" t="s">
        <v>102</v>
      </c>
      <c r="C4" s="121" t="s">
        <v>263</v>
      </c>
      <c r="D4" s="160"/>
      <c r="E4" s="149"/>
      <c r="F4" s="160"/>
      <c r="G4" s="149"/>
      <c r="H4" s="150"/>
    </row>
    <row r="5" spans="1:8" s="9" customFormat="1" ht="51.75" x14ac:dyDescent="0.25">
      <c r="A5" s="7">
        <v>3</v>
      </c>
      <c r="B5" s="157" t="s">
        <v>103</v>
      </c>
      <c r="C5" s="121" t="s">
        <v>68</v>
      </c>
      <c r="D5" s="160"/>
      <c r="E5" s="149"/>
      <c r="F5" s="160"/>
      <c r="G5" s="149"/>
      <c r="H5" s="150"/>
    </row>
    <row r="6" spans="1:8" s="9" customFormat="1" ht="27" customHeight="1" x14ac:dyDescent="0.25">
      <c r="A6" s="7">
        <v>4</v>
      </c>
      <c r="B6" s="155" t="s">
        <v>264</v>
      </c>
      <c r="C6" s="121" t="s">
        <v>104</v>
      </c>
      <c r="D6" s="160"/>
      <c r="E6" s="149"/>
      <c r="F6" s="160"/>
      <c r="G6" s="149"/>
      <c r="H6" s="150"/>
    </row>
    <row r="7" spans="1:8" s="9" customFormat="1" ht="26.25" customHeight="1" x14ac:dyDescent="0.25">
      <c r="A7" s="7">
        <v>5</v>
      </c>
      <c r="B7" s="155" t="s">
        <v>265</v>
      </c>
      <c r="C7" s="121" t="s">
        <v>105</v>
      </c>
      <c r="D7" s="160"/>
      <c r="E7" s="149"/>
      <c r="F7" s="160"/>
      <c r="G7" s="149"/>
      <c r="H7" s="150"/>
    </row>
    <row r="8" spans="1:8" s="9" customFormat="1" ht="38.25" x14ac:dyDescent="0.25">
      <c r="A8" s="7">
        <v>6</v>
      </c>
      <c r="B8" s="155" t="s">
        <v>72</v>
      </c>
      <c r="C8" s="121" t="s">
        <v>106</v>
      </c>
      <c r="D8" s="160"/>
      <c r="E8" s="149"/>
      <c r="F8" s="160"/>
      <c r="G8" s="149"/>
      <c r="H8" s="150"/>
    </row>
    <row r="9" spans="1:8" s="9" customFormat="1" ht="36" x14ac:dyDescent="0.25">
      <c r="A9" s="7">
        <v>7</v>
      </c>
      <c r="B9" s="155" t="s">
        <v>266</v>
      </c>
      <c r="C9" s="122" t="s">
        <v>267</v>
      </c>
      <c r="D9" s="160"/>
      <c r="E9" s="149"/>
      <c r="F9" s="160"/>
      <c r="G9" s="149"/>
      <c r="H9" s="150"/>
    </row>
    <row r="10" spans="1:8" s="9" customFormat="1" ht="38.25" x14ac:dyDescent="0.25">
      <c r="A10" s="7">
        <v>8</v>
      </c>
      <c r="B10" s="155" t="s">
        <v>268</v>
      </c>
      <c r="C10" s="122" t="s">
        <v>269</v>
      </c>
      <c r="D10" s="160"/>
      <c r="E10" s="149"/>
      <c r="F10" s="160"/>
      <c r="G10" s="149"/>
      <c r="H10" s="150"/>
    </row>
    <row r="11" spans="1:8" s="9" customFormat="1" x14ac:dyDescent="0.3">
      <c r="A11" s="281" t="s">
        <v>31</v>
      </c>
      <c r="B11" s="281"/>
      <c r="C11" s="281"/>
      <c r="D11" s="10">
        <f>SUM(D3:D10)</f>
        <v>0</v>
      </c>
      <c r="E11" s="10">
        <f>SUM(E3:E10)</f>
        <v>0</v>
      </c>
      <c r="F11" s="10">
        <f>SUM(F3:F10)</f>
        <v>0</v>
      </c>
      <c r="G11" s="10">
        <f>SUM(G3:G10)</f>
        <v>0</v>
      </c>
      <c r="H11" s="10"/>
    </row>
    <row r="12" spans="1:8" x14ac:dyDescent="0.3">
      <c r="A12" s="282" t="s">
        <v>188</v>
      </c>
      <c r="B12" s="282"/>
      <c r="C12" s="282"/>
      <c r="D12" s="282"/>
      <c r="E12" s="282"/>
      <c r="F12" s="282"/>
      <c r="G12" s="282"/>
      <c r="H12" s="282"/>
    </row>
    <row r="13" spans="1:8" ht="38.25" x14ac:dyDescent="0.3">
      <c r="A13" s="7"/>
      <c r="B13" s="62" t="s">
        <v>1</v>
      </c>
      <c r="C13" s="63" t="s">
        <v>2</v>
      </c>
      <c r="D13" s="66" t="s">
        <v>85</v>
      </c>
      <c r="E13" s="66" t="s">
        <v>133</v>
      </c>
      <c r="F13" s="20" t="s">
        <v>86</v>
      </c>
      <c r="G13" s="20" t="s">
        <v>134</v>
      </c>
      <c r="H13" s="20" t="s">
        <v>209</v>
      </c>
    </row>
    <row r="14" spans="1:8" ht="18.75" customHeight="1" x14ac:dyDescent="0.3">
      <c r="A14" s="286" t="s">
        <v>189</v>
      </c>
      <c r="B14" s="286"/>
      <c r="C14" s="286"/>
      <c r="D14" s="286"/>
      <c r="E14" s="286"/>
      <c r="F14" s="286"/>
      <c r="G14" s="286"/>
      <c r="H14" s="287"/>
    </row>
    <row r="15" spans="1:8" ht="52.5" customHeight="1" x14ac:dyDescent="0.3">
      <c r="A15" s="88">
        <v>1</v>
      </c>
      <c r="B15" s="154" t="s">
        <v>217</v>
      </c>
      <c r="C15" s="119" t="s">
        <v>218</v>
      </c>
      <c r="D15" s="161"/>
      <c r="E15" s="83"/>
      <c r="F15" s="161"/>
      <c r="G15" s="83"/>
      <c r="H15" s="84"/>
    </row>
    <row r="16" spans="1:8" ht="24" customHeight="1" x14ac:dyDescent="0.3">
      <c r="A16" s="88">
        <v>2</v>
      </c>
      <c r="B16" s="154" t="s">
        <v>77</v>
      </c>
      <c r="C16" s="119" t="s">
        <v>110</v>
      </c>
      <c r="D16" s="161"/>
      <c r="E16" s="83"/>
      <c r="F16" s="161"/>
      <c r="G16" s="83"/>
      <c r="H16" s="84"/>
    </row>
    <row r="17" spans="1:8" ht="165.75" x14ac:dyDescent="0.3">
      <c r="A17" s="88">
        <v>3</v>
      </c>
      <c r="B17" s="154" t="s">
        <v>219</v>
      </c>
      <c r="C17" s="119" t="s">
        <v>111</v>
      </c>
      <c r="D17" s="161"/>
      <c r="E17" s="83"/>
      <c r="F17" s="161"/>
      <c r="G17" s="83"/>
      <c r="H17" s="84"/>
    </row>
    <row r="18" spans="1:8" ht="165.75" x14ac:dyDescent="0.3">
      <c r="A18" s="88">
        <v>4</v>
      </c>
      <c r="B18" s="154" t="s">
        <v>220</v>
      </c>
      <c r="C18" s="158" t="s">
        <v>215</v>
      </c>
      <c r="D18" s="161"/>
      <c r="E18" s="83"/>
      <c r="F18" s="161"/>
      <c r="G18" s="83"/>
      <c r="H18" s="84"/>
    </row>
    <row r="19" spans="1:8" ht="114.75" x14ac:dyDescent="0.3">
      <c r="A19" s="88">
        <v>5</v>
      </c>
      <c r="B19" s="154" t="s">
        <v>212</v>
      </c>
      <c r="C19" s="158" t="s">
        <v>213</v>
      </c>
      <c r="D19" s="161"/>
      <c r="E19" s="83"/>
      <c r="F19" s="161"/>
      <c r="G19" s="83"/>
      <c r="H19" s="84"/>
    </row>
    <row r="20" spans="1:8" ht="156" x14ac:dyDescent="0.3">
      <c r="A20" s="88">
        <v>6</v>
      </c>
      <c r="B20" s="154" t="s">
        <v>214</v>
      </c>
      <c r="C20" s="158" t="s">
        <v>215</v>
      </c>
      <c r="D20" s="162"/>
      <c r="E20" s="85"/>
      <c r="F20" s="162"/>
      <c r="G20" s="85"/>
      <c r="H20" s="204"/>
    </row>
    <row r="21" spans="1:8" x14ac:dyDescent="0.3">
      <c r="A21" s="88">
        <v>7</v>
      </c>
      <c r="B21" s="154" t="s">
        <v>78</v>
      </c>
      <c r="C21" s="119" t="s">
        <v>79</v>
      </c>
      <c r="D21" s="161"/>
      <c r="E21" s="83"/>
      <c r="F21" s="161"/>
      <c r="G21" s="83"/>
      <c r="H21" s="84"/>
    </row>
    <row r="22" spans="1:8" ht="24" customHeight="1" x14ac:dyDescent="0.3">
      <c r="A22" s="88">
        <v>8</v>
      </c>
      <c r="B22" s="154" t="s">
        <v>221</v>
      </c>
      <c r="C22" s="119" t="s">
        <v>110</v>
      </c>
      <c r="D22" s="161"/>
      <c r="E22" s="83"/>
      <c r="F22" s="161"/>
      <c r="G22" s="83"/>
      <c r="H22" s="84"/>
    </row>
    <row r="23" spans="1:8" ht="36" customHeight="1" x14ac:dyDescent="0.3">
      <c r="A23" s="153">
        <v>9</v>
      </c>
      <c r="B23" s="154" t="s">
        <v>80</v>
      </c>
      <c r="C23" s="119" t="s">
        <v>222</v>
      </c>
      <c r="D23" s="161"/>
      <c r="E23" s="83"/>
      <c r="F23" s="161"/>
      <c r="G23" s="83"/>
      <c r="H23" s="84"/>
    </row>
    <row r="24" spans="1:8" ht="38.25" customHeight="1" x14ac:dyDescent="0.3">
      <c r="A24" s="88">
        <v>10</v>
      </c>
      <c r="B24" s="154" t="s">
        <v>81</v>
      </c>
      <c r="C24" s="119" t="s">
        <v>112</v>
      </c>
      <c r="D24" s="161"/>
      <c r="E24" s="83"/>
      <c r="F24" s="161"/>
      <c r="G24" s="83"/>
      <c r="H24" s="84"/>
    </row>
    <row r="25" spans="1:8" ht="84" x14ac:dyDescent="0.3">
      <c r="A25" s="153">
        <v>11</v>
      </c>
      <c r="B25" s="154" t="s">
        <v>223</v>
      </c>
      <c r="C25" s="119" t="s">
        <v>224</v>
      </c>
      <c r="D25" s="161"/>
      <c r="E25" s="83"/>
      <c r="F25" s="161"/>
      <c r="G25" s="83"/>
      <c r="H25" s="84"/>
    </row>
    <row r="26" spans="1:8" ht="51" x14ac:dyDescent="0.3">
      <c r="A26" s="89">
        <v>12</v>
      </c>
      <c r="B26" s="154" t="s">
        <v>225</v>
      </c>
      <c r="C26" s="119" t="s">
        <v>216</v>
      </c>
      <c r="D26" s="161"/>
      <c r="E26" s="83"/>
      <c r="F26" s="161"/>
      <c r="G26" s="83"/>
      <c r="H26" s="84"/>
    </row>
    <row r="27" spans="1:8" ht="35.25" customHeight="1" x14ac:dyDescent="0.3">
      <c r="A27" s="90">
        <v>13</v>
      </c>
      <c r="B27" s="154" t="s">
        <v>226</v>
      </c>
      <c r="C27" s="119" t="s">
        <v>227</v>
      </c>
      <c r="D27" s="161"/>
      <c r="E27" s="83"/>
      <c r="F27" s="161"/>
      <c r="G27" s="83"/>
      <c r="H27" s="84"/>
    </row>
    <row r="28" spans="1:8" ht="25.5" x14ac:dyDescent="0.3">
      <c r="A28" s="89">
        <v>14</v>
      </c>
      <c r="B28" s="154" t="s">
        <v>135</v>
      </c>
      <c r="C28" s="119" t="s">
        <v>136</v>
      </c>
      <c r="D28" s="161"/>
      <c r="E28" s="83"/>
      <c r="F28" s="161"/>
      <c r="G28" s="83"/>
      <c r="H28" s="84"/>
    </row>
    <row r="29" spans="1:8" ht="24" x14ac:dyDescent="0.3">
      <c r="A29" s="89">
        <v>15</v>
      </c>
      <c r="B29" s="154" t="s">
        <v>137</v>
      </c>
      <c r="C29" s="119" t="s">
        <v>110</v>
      </c>
      <c r="D29" s="161"/>
      <c r="E29" s="83"/>
      <c r="F29" s="161"/>
      <c r="G29" s="83"/>
      <c r="H29" s="84"/>
    </row>
    <row r="30" spans="1:8" ht="18.75" customHeight="1" x14ac:dyDescent="0.3">
      <c r="A30" s="290" t="s">
        <v>190</v>
      </c>
      <c r="B30" s="290"/>
      <c r="C30" s="290"/>
      <c r="D30" s="290"/>
      <c r="E30" s="290"/>
      <c r="F30" s="290"/>
      <c r="G30" s="290"/>
      <c r="H30" s="290"/>
    </row>
    <row r="31" spans="1:8" ht="38.25" x14ac:dyDescent="0.3">
      <c r="A31" s="89">
        <v>16</v>
      </c>
      <c r="B31" s="154" t="s">
        <v>73</v>
      </c>
      <c r="C31" s="119" t="s">
        <v>228</v>
      </c>
      <c r="D31" s="161"/>
      <c r="E31" s="83"/>
      <c r="F31" s="161"/>
      <c r="G31" s="83"/>
      <c r="H31" s="84"/>
    </row>
    <row r="32" spans="1:8" ht="38.25" x14ac:dyDescent="0.3">
      <c r="A32" s="88">
        <v>17</v>
      </c>
      <c r="B32" s="154" t="s">
        <v>138</v>
      </c>
      <c r="C32" s="119" t="s">
        <v>139</v>
      </c>
      <c r="D32" s="161"/>
      <c r="E32" s="83"/>
      <c r="F32" s="161"/>
      <c r="G32" s="83"/>
      <c r="H32" s="84"/>
    </row>
    <row r="33" spans="1:8" ht="69.75" customHeight="1" x14ac:dyDescent="0.3">
      <c r="A33" s="88">
        <v>18</v>
      </c>
      <c r="B33" s="154" t="s">
        <v>140</v>
      </c>
      <c r="C33" s="119" t="s">
        <v>229</v>
      </c>
      <c r="D33" s="161"/>
      <c r="E33" s="83"/>
      <c r="F33" s="161"/>
      <c r="G33" s="83"/>
      <c r="H33" s="84"/>
    </row>
    <row r="34" spans="1:8" ht="25.5" x14ac:dyDescent="0.3">
      <c r="A34" s="88">
        <v>19</v>
      </c>
      <c r="B34" s="154" t="s">
        <v>141</v>
      </c>
      <c r="C34" s="119" t="s">
        <v>230</v>
      </c>
      <c r="D34" s="161"/>
      <c r="E34" s="83"/>
      <c r="F34" s="161"/>
      <c r="G34" s="83"/>
      <c r="H34" s="84"/>
    </row>
    <row r="35" spans="1:8" ht="66" customHeight="1" x14ac:dyDescent="0.3">
      <c r="A35" s="88">
        <v>20</v>
      </c>
      <c r="B35" s="154" t="s">
        <v>107</v>
      </c>
      <c r="C35" s="119" t="s">
        <v>231</v>
      </c>
      <c r="D35" s="161"/>
      <c r="E35" s="83"/>
      <c r="F35" s="161"/>
      <c r="G35" s="83"/>
      <c r="H35" s="84"/>
    </row>
    <row r="36" spans="1:8" ht="50.25" customHeight="1" x14ac:dyDescent="0.3">
      <c r="A36" s="88">
        <v>21</v>
      </c>
      <c r="B36" s="154" t="s">
        <v>142</v>
      </c>
      <c r="C36" s="119" t="s">
        <v>143</v>
      </c>
      <c r="D36" s="161"/>
      <c r="E36" s="83"/>
      <c r="F36" s="161"/>
      <c r="G36" s="83"/>
      <c r="H36" s="84"/>
    </row>
    <row r="37" spans="1:8" ht="51" x14ac:dyDescent="0.3">
      <c r="A37" s="89">
        <v>22</v>
      </c>
      <c r="B37" s="154" t="s">
        <v>74</v>
      </c>
      <c r="C37" s="119" t="s">
        <v>108</v>
      </c>
      <c r="D37" s="161"/>
      <c r="E37" s="83"/>
      <c r="F37" s="161"/>
      <c r="G37" s="83"/>
      <c r="H37" s="84"/>
    </row>
    <row r="38" spans="1:8" ht="38.25" x14ac:dyDescent="0.3">
      <c r="A38" s="88">
        <v>23</v>
      </c>
      <c r="B38" s="154" t="s">
        <v>109</v>
      </c>
      <c r="C38" s="119" t="s">
        <v>110</v>
      </c>
      <c r="D38" s="164"/>
      <c r="E38" s="83"/>
      <c r="F38" s="161"/>
      <c r="G38" s="83"/>
      <c r="H38" s="84"/>
    </row>
    <row r="39" spans="1:8" ht="102" x14ac:dyDescent="0.3">
      <c r="A39" s="89">
        <v>24</v>
      </c>
      <c r="B39" s="152" t="s">
        <v>75</v>
      </c>
      <c r="C39" s="123" t="s">
        <v>55</v>
      </c>
      <c r="D39" s="161"/>
      <c r="E39" s="83"/>
      <c r="F39" s="161"/>
      <c r="G39" s="83"/>
      <c r="H39" s="84"/>
    </row>
    <row r="40" spans="1:8" ht="63.75" x14ac:dyDescent="0.3">
      <c r="A40" s="88">
        <v>25</v>
      </c>
      <c r="B40" s="154" t="s">
        <v>232</v>
      </c>
      <c r="C40" s="119" t="s">
        <v>76</v>
      </c>
      <c r="D40" s="161"/>
      <c r="E40" s="83"/>
      <c r="F40" s="161"/>
      <c r="G40" s="83"/>
      <c r="H40" s="84"/>
    </row>
    <row r="41" spans="1:8" ht="63" customHeight="1" x14ac:dyDescent="0.3">
      <c r="A41" s="89">
        <v>26</v>
      </c>
      <c r="B41" s="154" t="s">
        <v>144</v>
      </c>
      <c r="C41" s="119" t="s">
        <v>145</v>
      </c>
      <c r="D41" s="161"/>
      <c r="E41" s="83"/>
      <c r="F41" s="161"/>
      <c r="G41" s="83"/>
      <c r="H41" s="84"/>
    </row>
    <row r="42" spans="1:8" ht="96" x14ac:dyDescent="0.3">
      <c r="A42" s="88">
        <v>27</v>
      </c>
      <c r="B42" s="151" t="s">
        <v>233</v>
      </c>
      <c r="C42" s="120" t="s">
        <v>234</v>
      </c>
      <c r="D42" s="163"/>
      <c r="E42" s="86"/>
      <c r="F42" s="161"/>
      <c r="G42" s="83"/>
      <c r="H42" s="84"/>
    </row>
    <row r="43" spans="1:8" ht="25.5" x14ac:dyDescent="0.3">
      <c r="A43" s="88">
        <v>28</v>
      </c>
      <c r="B43" s="151" t="s">
        <v>113</v>
      </c>
      <c r="C43" s="120" t="s">
        <v>114</v>
      </c>
      <c r="D43" s="163"/>
      <c r="E43" s="86"/>
      <c r="F43" s="161"/>
      <c r="G43" s="83"/>
      <c r="H43" s="84"/>
    </row>
    <row r="44" spans="1:8" ht="63" customHeight="1" x14ac:dyDescent="0.3">
      <c r="A44" s="88">
        <v>29</v>
      </c>
      <c r="B44" s="151" t="s">
        <v>147</v>
      </c>
      <c r="C44" s="120" t="s">
        <v>235</v>
      </c>
      <c r="D44" s="163"/>
      <c r="E44" s="86"/>
      <c r="F44" s="161"/>
      <c r="G44" s="83"/>
      <c r="H44" s="84"/>
    </row>
    <row r="45" spans="1:8" ht="38.25" x14ac:dyDescent="0.3">
      <c r="A45" s="88">
        <v>30</v>
      </c>
      <c r="B45" s="151" t="s">
        <v>82</v>
      </c>
      <c r="C45" s="120" t="s">
        <v>146</v>
      </c>
      <c r="D45" s="163"/>
      <c r="E45" s="86"/>
      <c r="F45" s="161"/>
      <c r="G45" s="83"/>
      <c r="H45" s="84"/>
    </row>
    <row r="46" spans="1:8" ht="38.25" x14ac:dyDescent="0.3">
      <c r="A46" s="88">
        <v>31</v>
      </c>
      <c r="B46" s="154" t="s">
        <v>83</v>
      </c>
      <c r="C46" s="119" t="s">
        <v>115</v>
      </c>
      <c r="D46" s="161"/>
      <c r="E46" s="83"/>
      <c r="F46" s="161"/>
      <c r="G46" s="83"/>
      <c r="H46" s="84"/>
    </row>
    <row r="47" spans="1:8" ht="60" x14ac:dyDescent="0.3">
      <c r="A47" s="88">
        <v>32</v>
      </c>
      <c r="B47" s="154" t="s">
        <v>148</v>
      </c>
      <c r="C47" s="119" t="s">
        <v>236</v>
      </c>
      <c r="D47" s="161"/>
      <c r="E47" s="83"/>
      <c r="F47" s="161"/>
      <c r="G47" s="83"/>
      <c r="H47" s="84"/>
    </row>
    <row r="48" spans="1:8" ht="132" x14ac:dyDescent="0.3">
      <c r="A48" s="288">
        <v>33</v>
      </c>
      <c r="B48" s="159" t="s">
        <v>237</v>
      </c>
      <c r="C48" s="119" t="s">
        <v>238</v>
      </c>
      <c r="D48" s="161"/>
      <c r="E48" s="83"/>
      <c r="F48" s="161"/>
      <c r="G48" s="83"/>
      <c r="H48" s="84"/>
    </row>
    <row r="49" spans="1:8" ht="144" x14ac:dyDescent="0.3">
      <c r="A49" s="289"/>
      <c r="B49" s="64" t="s">
        <v>237</v>
      </c>
      <c r="C49" s="119" t="s">
        <v>239</v>
      </c>
      <c r="D49" s="161"/>
      <c r="E49" s="83"/>
      <c r="F49" s="161"/>
      <c r="G49" s="83"/>
      <c r="H49" s="84"/>
    </row>
    <row r="50" spans="1:8" ht="72" x14ac:dyDescent="0.3">
      <c r="A50" s="90">
        <v>34</v>
      </c>
      <c r="B50" s="152" t="s">
        <v>240</v>
      </c>
      <c r="C50" s="119" t="s">
        <v>241</v>
      </c>
      <c r="D50" s="161"/>
      <c r="E50" s="83"/>
      <c r="F50" s="161"/>
      <c r="G50" s="83"/>
      <c r="H50" s="84"/>
    </row>
    <row r="51" spans="1:8" ht="84" x14ac:dyDescent="0.3">
      <c r="A51" s="90">
        <v>35</v>
      </c>
      <c r="B51" s="152" t="s">
        <v>149</v>
      </c>
      <c r="C51" s="119" t="s">
        <v>242</v>
      </c>
      <c r="D51" s="161"/>
      <c r="E51" s="83"/>
      <c r="F51" s="161"/>
      <c r="G51" s="83"/>
      <c r="H51" s="84"/>
    </row>
    <row r="52" spans="1:8" ht="76.5" x14ac:dyDescent="0.3">
      <c r="A52" s="90">
        <v>36</v>
      </c>
      <c r="B52" s="152" t="s">
        <v>150</v>
      </c>
      <c r="C52" s="119" t="s">
        <v>243</v>
      </c>
      <c r="D52" s="161"/>
      <c r="E52" s="83"/>
      <c r="F52" s="161"/>
      <c r="G52" s="83"/>
      <c r="H52" s="84"/>
    </row>
    <row r="53" spans="1:8" x14ac:dyDescent="0.3">
      <c r="A53" s="266" t="s">
        <v>31</v>
      </c>
      <c r="B53" s="267"/>
      <c r="C53" s="268"/>
      <c r="D53" s="10">
        <f>SUM(D15:D52)</f>
        <v>0</v>
      </c>
      <c r="E53" s="10">
        <f>SUM(E15:E52)</f>
        <v>0</v>
      </c>
      <c r="F53" s="10">
        <f>SUM(F15:F52)</f>
        <v>0</v>
      </c>
      <c r="G53" s="10">
        <f>SUM(G15:G52)</f>
        <v>0</v>
      </c>
      <c r="H53" s="10"/>
    </row>
    <row r="54" spans="1:8" ht="36.75" customHeight="1" x14ac:dyDescent="0.3">
      <c r="A54" s="6"/>
      <c r="B54" s="291" t="s">
        <v>198</v>
      </c>
      <c r="C54" s="291"/>
      <c r="D54" s="291"/>
      <c r="E54" s="291"/>
      <c r="F54" s="291"/>
      <c r="G54" s="291"/>
    </row>
    <row r="55" spans="1:8" x14ac:dyDescent="0.3">
      <c r="A55" s="6"/>
      <c r="B55" s="47"/>
      <c r="C55" s="47"/>
      <c r="D55" s="51" t="s">
        <v>64</v>
      </c>
      <c r="E55" s="51"/>
      <c r="F55" s="51"/>
      <c r="G55" s="47"/>
    </row>
    <row r="56" spans="1:8" ht="19.5" thickBot="1" x14ac:dyDescent="0.35">
      <c r="A56" s="283" t="s">
        <v>191</v>
      </c>
      <c r="B56" s="283"/>
      <c r="C56" s="283"/>
      <c r="D56" s="283"/>
      <c r="E56" s="283"/>
      <c r="F56" s="283"/>
      <c r="G56" s="283"/>
      <c r="H56" s="283"/>
    </row>
    <row r="57" spans="1:8" ht="46.5" customHeight="1" thickBot="1" x14ac:dyDescent="0.35">
      <c r="A57" s="6"/>
      <c r="B57" s="100" t="s">
        <v>62</v>
      </c>
      <c r="C57" s="93"/>
      <c r="D57" s="279" t="s">
        <v>87</v>
      </c>
      <c r="E57" s="280"/>
      <c r="F57" s="284" t="s">
        <v>58</v>
      </c>
      <c r="G57" s="285"/>
    </row>
    <row r="58" spans="1:8" x14ac:dyDescent="0.3">
      <c r="A58" s="6"/>
      <c r="B58" s="96" t="s">
        <v>59</v>
      </c>
      <c r="C58" s="97"/>
      <c r="D58" s="296"/>
      <c r="E58" s="296"/>
      <c r="F58" s="292"/>
      <c r="G58" s="293"/>
    </row>
    <row r="59" spans="1:8" x14ac:dyDescent="0.3">
      <c r="A59" s="6"/>
      <c r="B59" s="101" t="s">
        <v>60</v>
      </c>
      <c r="C59" s="98"/>
      <c r="D59" s="297"/>
      <c r="E59" s="297"/>
      <c r="F59" s="271"/>
      <c r="G59" s="272"/>
    </row>
    <row r="60" spans="1:8" ht="19.5" thickBot="1" x14ac:dyDescent="0.35">
      <c r="A60" s="6"/>
      <c r="B60" s="102" t="s">
        <v>61</v>
      </c>
      <c r="C60" s="99"/>
      <c r="D60" s="298"/>
      <c r="E60" s="298"/>
      <c r="F60" s="273"/>
      <c r="G60" s="274"/>
    </row>
    <row r="61" spans="1:8" ht="46.5" customHeight="1" thickBot="1" x14ac:dyDescent="0.35">
      <c r="A61" s="6"/>
      <c r="B61" s="94" t="s">
        <v>116</v>
      </c>
      <c r="C61" s="104"/>
      <c r="D61" s="280" t="s">
        <v>87</v>
      </c>
      <c r="E61" s="280"/>
      <c r="F61" s="275" t="s">
        <v>58</v>
      </c>
      <c r="G61" s="276"/>
    </row>
    <row r="62" spans="1:8" x14ac:dyDescent="0.3">
      <c r="A62" s="6"/>
      <c r="B62" s="96" t="s">
        <v>59</v>
      </c>
      <c r="C62" s="103"/>
      <c r="D62" s="296"/>
      <c r="E62" s="296"/>
      <c r="F62" s="277"/>
      <c r="G62" s="278"/>
    </row>
    <row r="63" spans="1:8" x14ac:dyDescent="0.3">
      <c r="A63" s="6"/>
      <c r="B63" s="101" t="s">
        <v>60</v>
      </c>
      <c r="C63" s="98"/>
      <c r="D63" s="297"/>
      <c r="E63" s="297"/>
      <c r="F63" s="271"/>
      <c r="G63" s="272"/>
    </row>
    <row r="64" spans="1:8" ht="19.5" thickBot="1" x14ac:dyDescent="0.35">
      <c r="A64" s="6"/>
      <c r="B64" s="102" t="s">
        <v>61</v>
      </c>
      <c r="C64" s="95"/>
      <c r="D64" s="298"/>
      <c r="E64" s="298"/>
      <c r="F64" s="269"/>
      <c r="G64" s="270"/>
    </row>
    <row r="65" spans="1:8" x14ac:dyDescent="0.3">
      <c r="A65" s="6"/>
      <c r="B65" s="48"/>
      <c r="C65" s="49"/>
      <c r="D65" s="50"/>
      <c r="E65" s="50"/>
      <c r="F65" s="50"/>
      <c r="G65" s="50"/>
    </row>
    <row r="66" spans="1:8" ht="51" x14ac:dyDescent="0.3">
      <c r="A66" s="61"/>
      <c r="B66" s="63" t="s">
        <v>1</v>
      </c>
      <c r="C66" s="63" t="s">
        <v>2</v>
      </c>
      <c r="D66" s="66" t="s">
        <v>85</v>
      </c>
      <c r="E66" s="66" t="s">
        <v>133</v>
      </c>
      <c r="F66" s="20" t="s">
        <v>86</v>
      </c>
      <c r="G66" s="20" t="s">
        <v>134</v>
      </c>
      <c r="H66" s="20" t="s">
        <v>211</v>
      </c>
    </row>
    <row r="67" spans="1:8" ht="52.5" customHeight="1" x14ac:dyDescent="0.3">
      <c r="A67" s="82">
        <v>1</v>
      </c>
      <c r="B67" s="154" t="s">
        <v>244</v>
      </c>
      <c r="C67" s="154" t="s">
        <v>118</v>
      </c>
      <c r="D67" s="165"/>
      <c r="E67" s="52"/>
      <c r="F67" s="165"/>
      <c r="G67" s="52"/>
      <c r="H67" s="56"/>
    </row>
    <row r="68" spans="1:8" ht="38.25" x14ac:dyDescent="0.3">
      <c r="A68" s="82">
        <v>2</v>
      </c>
      <c r="B68" s="154" t="s">
        <v>117</v>
      </c>
      <c r="C68" s="154" t="s">
        <v>119</v>
      </c>
      <c r="D68" s="165"/>
      <c r="E68" s="52"/>
      <c r="F68" s="165"/>
      <c r="G68" s="52"/>
      <c r="H68" s="56"/>
    </row>
    <row r="69" spans="1:8" ht="18.75" customHeight="1" x14ac:dyDescent="0.3">
      <c r="A69" s="299" t="s">
        <v>120</v>
      </c>
      <c r="B69" s="300"/>
      <c r="C69" s="300"/>
      <c r="D69" s="299"/>
      <c r="E69" s="299"/>
      <c r="F69" s="299"/>
      <c r="G69" s="299"/>
      <c r="H69" s="299"/>
    </row>
    <row r="70" spans="1:8" ht="25.5" x14ac:dyDescent="0.3">
      <c r="A70" s="88">
        <v>3</v>
      </c>
      <c r="B70" s="154" t="s">
        <v>151</v>
      </c>
      <c r="C70" s="154" t="s">
        <v>231</v>
      </c>
      <c r="D70" s="166"/>
      <c r="E70" s="52"/>
      <c r="F70" s="165"/>
      <c r="G70" s="52"/>
      <c r="H70" s="56"/>
    </row>
    <row r="71" spans="1:8" ht="25.5" x14ac:dyDescent="0.3">
      <c r="A71" s="88">
        <v>4</v>
      </c>
      <c r="B71" s="154" t="s">
        <v>152</v>
      </c>
      <c r="C71" s="154" t="s">
        <v>231</v>
      </c>
      <c r="D71" s="166"/>
      <c r="E71" s="52"/>
      <c r="F71" s="165"/>
      <c r="G71" s="52"/>
      <c r="H71" s="56"/>
    </row>
    <row r="72" spans="1:8" ht="38.25" x14ac:dyDescent="0.3">
      <c r="A72" s="88">
        <v>5</v>
      </c>
      <c r="B72" s="154" t="s">
        <v>153</v>
      </c>
      <c r="C72" s="154" t="s">
        <v>245</v>
      </c>
      <c r="D72" s="166"/>
      <c r="E72" s="52"/>
      <c r="F72" s="165"/>
      <c r="G72" s="52"/>
      <c r="H72" s="56"/>
    </row>
    <row r="73" spans="1:8" ht="38.25" customHeight="1" x14ac:dyDescent="0.3">
      <c r="A73" s="88">
        <v>6</v>
      </c>
      <c r="B73" s="154" t="s">
        <v>246</v>
      </c>
      <c r="C73" s="154" t="s">
        <v>247</v>
      </c>
      <c r="D73" s="166"/>
      <c r="E73" s="52"/>
      <c r="F73" s="165"/>
      <c r="G73" s="52"/>
      <c r="H73" s="56"/>
    </row>
    <row r="74" spans="1:8" ht="38.25" x14ac:dyDescent="0.3">
      <c r="A74" s="88">
        <v>7</v>
      </c>
      <c r="B74" s="154" t="s">
        <v>248</v>
      </c>
      <c r="C74" s="154" t="s">
        <v>249</v>
      </c>
      <c r="D74" s="166"/>
      <c r="E74" s="52"/>
      <c r="F74" s="165"/>
      <c r="G74" s="52"/>
      <c r="H74" s="56"/>
    </row>
    <row r="75" spans="1:8" ht="51" x14ac:dyDescent="0.3">
      <c r="A75" s="88">
        <v>8</v>
      </c>
      <c r="B75" s="154" t="s">
        <v>154</v>
      </c>
      <c r="C75" s="154" t="s">
        <v>155</v>
      </c>
      <c r="D75" s="166"/>
      <c r="E75" s="52"/>
      <c r="F75" s="165"/>
      <c r="G75" s="52"/>
      <c r="H75" s="56"/>
    </row>
    <row r="76" spans="1:8" ht="51" x14ac:dyDescent="0.3">
      <c r="A76" s="88">
        <v>9</v>
      </c>
      <c r="B76" s="154" t="s">
        <v>123</v>
      </c>
      <c r="C76" s="154" t="s">
        <v>124</v>
      </c>
      <c r="D76" s="166"/>
      <c r="E76" s="52"/>
      <c r="F76" s="165"/>
      <c r="G76" s="52"/>
      <c r="H76" s="56"/>
    </row>
    <row r="77" spans="1:8" x14ac:dyDescent="0.3">
      <c r="A77" s="301" t="s">
        <v>156</v>
      </c>
      <c r="B77" s="302"/>
      <c r="C77" s="302"/>
      <c r="D77" s="302"/>
      <c r="E77" s="302"/>
      <c r="F77" s="302"/>
      <c r="G77" s="302"/>
      <c r="H77" s="303"/>
    </row>
    <row r="78" spans="1:8" ht="51" x14ac:dyDescent="0.3">
      <c r="A78" s="89">
        <v>10</v>
      </c>
      <c r="B78" s="91" t="s">
        <v>157</v>
      </c>
      <c r="C78" s="154" t="s">
        <v>250</v>
      </c>
      <c r="D78" s="165"/>
      <c r="E78" s="52"/>
      <c r="F78" s="165"/>
      <c r="G78" s="52"/>
      <c r="H78" s="56"/>
    </row>
    <row r="79" spans="1:8" ht="51" x14ac:dyDescent="0.3">
      <c r="A79" s="89">
        <v>11</v>
      </c>
      <c r="B79" s="91" t="s">
        <v>251</v>
      </c>
      <c r="C79" s="154" t="s">
        <v>252</v>
      </c>
      <c r="D79" s="165"/>
      <c r="E79" s="52"/>
      <c r="F79" s="165"/>
      <c r="G79" s="52"/>
      <c r="H79" s="56"/>
    </row>
    <row r="80" spans="1:8" ht="140.25" x14ac:dyDescent="0.3">
      <c r="A80" s="88">
        <v>12</v>
      </c>
      <c r="B80" s="91" t="s">
        <v>158</v>
      </c>
      <c r="C80" s="92" t="s">
        <v>159</v>
      </c>
      <c r="D80" s="166"/>
      <c r="E80" s="65"/>
      <c r="F80" s="165"/>
      <c r="G80" s="52"/>
      <c r="H80" s="56"/>
    </row>
    <row r="81" spans="1:8" ht="24.75" customHeight="1" x14ac:dyDescent="0.3">
      <c r="A81" s="301" t="s">
        <v>163</v>
      </c>
      <c r="B81" s="302"/>
      <c r="C81" s="302"/>
      <c r="D81" s="302"/>
      <c r="E81" s="302"/>
      <c r="F81" s="302"/>
      <c r="G81" s="302"/>
      <c r="H81" s="303"/>
    </row>
    <row r="82" spans="1:8" ht="51" x14ac:dyDescent="0.3">
      <c r="A82" s="88">
        <v>13</v>
      </c>
      <c r="B82" s="91" t="s">
        <v>160</v>
      </c>
      <c r="C82" s="92" t="s">
        <v>121</v>
      </c>
      <c r="D82" s="166"/>
      <c r="E82" s="65"/>
      <c r="F82" s="165"/>
      <c r="G82" s="52"/>
      <c r="H82" s="56"/>
    </row>
    <row r="83" spans="1:8" ht="25.5" x14ac:dyDescent="0.3">
      <c r="A83" s="88">
        <v>14</v>
      </c>
      <c r="B83" s="91" t="s">
        <v>161</v>
      </c>
      <c r="C83" s="92" t="s">
        <v>162</v>
      </c>
      <c r="D83" s="166"/>
      <c r="E83" s="65"/>
      <c r="F83" s="165"/>
      <c r="G83" s="52"/>
      <c r="H83" s="56"/>
    </row>
    <row r="84" spans="1:8" ht="51" x14ac:dyDescent="0.3">
      <c r="A84" s="89">
        <v>15</v>
      </c>
      <c r="B84" s="154" t="s">
        <v>253</v>
      </c>
      <c r="C84" s="154" t="s">
        <v>122</v>
      </c>
      <c r="D84" s="165"/>
      <c r="E84" s="52"/>
      <c r="F84" s="165"/>
      <c r="G84" s="52"/>
      <c r="H84" s="56"/>
    </row>
    <row r="85" spans="1:8" ht="89.25" x14ac:dyDescent="0.3">
      <c r="A85" s="89">
        <v>16</v>
      </c>
      <c r="B85" s="67" t="s">
        <v>164</v>
      </c>
      <c r="C85" s="67" t="s">
        <v>165</v>
      </c>
      <c r="D85" s="165"/>
      <c r="E85" s="52"/>
      <c r="F85" s="165"/>
      <c r="G85" s="52"/>
      <c r="H85" s="56"/>
    </row>
    <row r="86" spans="1:8" x14ac:dyDescent="0.3">
      <c r="A86" s="304" t="s">
        <v>166</v>
      </c>
      <c r="B86" s="304"/>
      <c r="C86" s="304"/>
      <c r="D86" s="304"/>
      <c r="E86" s="304"/>
      <c r="F86" s="304"/>
      <c r="G86" s="304"/>
      <c r="H86" s="304"/>
    </row>
    <row r="87" spans="1:8" ht="25.5" x14ac:dyDescent="0.3">
      <c r="A87" s="89">
        <v>17</v>
      </c>
      <c r="B87" s="154" t="s">
        <v>167</v>
      </c>
      <c r="C87" s="154" t="s">
        <v>168</v>
      </c>
      <c r="D87" s="165"/>
      <c r="E87" s="52"/>
      <c r="F87" s="165"/>
      <c r="G87" s="52"/>
      <c r="H87" s="56"/>
    </row>
    <row r="88" spans="1:8" ht="63.75" x14ac:dyDescent="0.3">
      <c r="A88" s="89">
        <v>18</v>
      </c>
      <c r="B88" s="154" t="s">
        <v>169</v>
      </c>
      <c r="C88" s="154" t="s">
        <v>168</v>
      </c>
      <c r="D88" s="165"/>
      <c r="E88" s="52"/>
      <c r="F88" s="165"/>
      <c r="G88" s="52"/>
      <c r="H88" s="56"/>
    </row>
    <row r="89" spans="1:8" ht="76.5" x14ac:dyDescent="0.3">
      <c r="A89" s="89">
        <v>19</v>
      </c>
      <c r="B89" s="87" t="s">
        <v>254</v>
      </c>
      <c r="C89" s="87" t="s">
        <v>170</v>
      </c>
      <c r="D89" s="165"/>
      <c r="E89" s="52"/>
      <c r="F89" s="165"/>
      <c r="G89" s="52"/>
      <c r="H89" s="56"/>
    </row>
    <row r="90" spans="1:8" ht="76.5" x14ac:dyDescent="0.3">
      <c r="A90" s="89">
        <v>20</v>
      </c>
      <c r="B90" s="87" t="s">
        <v>255</v>
      </c>
      <c r="C90" s="87" t="s">
        <v>171</v>
      </c>
      <c r="D90" s="165"/>
      <c r="E90" s="52"/>
      <c r="F90" s="165"/>
      <c r="G90" s="52"/>
      <c r="H90" s="56"/>
    </row>
    <row r="91" spans="1:8" x14ac:dyDescent="0.3">
      <c r="A91" s="301" t="s">
        <v>172</v>
      </c>
      <c r="B91" s="302"/>
      <c r="C91" s="302"/>
      <c r="D91" s="302"/>
      <c r="E91" s="302"/>
      <c r="F91" s="302"/>
      <c r="G91" s="302"/>
      <c r="H91" s="303"/>
    </row>
    <row r="92" spans="1:8" ht="51" x14ac:dyDescent="0.3">
      <c r="A92" s="89">
        <v>21</v>
      </c>
      <c r="B92" s="87" t="s">
        <v>256</v>
      </c>
      <c r="C92" s="87" t="s">
        <v>125</v>
      </c>
      <c r="D92" s="165"/>
      <c r="E92" s="52"/>
      <c r="F92" s="165"/>
      <c r="G92" s="52"/>
      <c r="H92" s="56"/>
    </row>
    <row r="93" spans="1:8" ht="25.5" x14ac:dyDescent="0.3">
      <c r="A93" s="89">
        <v>22</v>
      </c>
      <c r="B93" s="87" t="s">
        <v>173</v>
      </c>
      <c r="C93" s="87" t="s">
        <v>174</v>
      </c>
      <c r="D93" s="165"/>
      <c r="E93" s="52"/>
      <c r="F93" s="165"/>
      <c r="G93" s="52"/>
      <c r="H93" s="56"/>
    </row>
    <row r="94" spans="1:8" ht="25.5" x14ac:dyDescent="0.3">
      <c r="A94" s="89">
        <v>23</v>
      </c>
      <c r="B94" s="87" t="s">
        <v>175</v>
      </c>
      <c r="C94" s="87" t="s">
        <v>174</v>
      </c>
      <c r="D94" s="165"/>
      <c r="E94" s="52"/>
      <c r="F94" s="165"/>
      <c r="G94" s="52"/>
      <c r="H94" s="56"/>
    </row>
    <row r="95" spans="1:8" ht="93.75" customHeight="1" x14ac:dyDescent="0.3">
      <c r="A95" s="89">
        <v>24</v>
      </c>
      <c r="B95" s="87" t="s">
        <v>176</v>
      </c>
      <c r="C95" s="87" t="s">
        <v>177</v>
      </c>
      <c r="D95" s="165"/>
      <c r="E95" s="52"/>
      <c r="F95" s="165"/>
      <c r="G95" s="52"/>
      <c r="H95" s="56"/>
    </row>
    <row r="96" spans="1:8" ht="76.5" x14ac:dyDescent="0.3">
      <c r="A96" s="89">
        <v>25</v>
      </c>
      <c r="B96" s="64" t="s">
        <v>178</v>
      </c>
      <c r="C96" s="87" t="s">
        <v>177</v>
      </c>
      <c r="D96" s="165"/>
      <c r="E96" s="52"/>
      <c r="F96" s="165"/>
      <c r="G96" s="52"/>
      <c r="H96" s="56"/>
    </row>
    <row r="97" spans="1:11" ht="28.5" customHeight="1" x14ac:dyDescent="0.3">
      <c r="A97" s="301" t="s">
        <v>179</v>
      </c>
      <c r="B97" s="302"/>
      <c r="C97" s="302"/>
      <c r="D97" s="302"/>
      <c r="E97" s="302"/>
      <c r="F97" s="302"/>
      <c r="G97" s="302"/>
      <c r="H97" s="303"/>
    </row>
    <row r="98" spans="1:11" ht="51" x14ac:dyDescent="0.3">
      <c r="A98" s="89">
        <v>26</v>
      </c>
      <c r="B98" s="64" t="s">
        <v>180</v>
      </c>
      <c r="C98" s="87" t="s">
        <v>181</v>
      </c>
      <c r="D98" s="165"/>
      <c r="E98" s="52"/>
      <c r="F98" s="165"/>
      <c r="G98" s="52"/>
      <c r="H98" s="56"/>
    </row>
    <row r="99" spans="1:11" ht="51" x14ac:dyDescent="0.3">
      <c r="A99" s="89">
        <v>27</v>
      </c>
      <c r="B99" s="64" t="s">
        <v>182</v>
      </c>
      <c r="C99" s="64" t="s">
        <v>183</v>
      </c>
      <c r="D99" s="165"/>
      <c r="E99" s="52"/>
      <c r="F99" s="165"/>
      <c r="G99" s="52"/>
      <c r="H99" s="56"/>
    </row>
    <row r="100" spans="1:11" x14ac:dyDescent="0.3">
      <c r="A100" s="266" t="s">
        <v>31</v>
      </c>
      <c r="B100" s="267"/>
      <c r="C100" s="268"/>
      <c r="D100" s="10">
        <f>SUM(D67:D99)</f>
        <v>0</v>
      </c>
      <c r="E100" s="10">
        <f>SUM(E67:E99)</f>
        <v>0</v>
      </c>
      <c r="F100" s="10">
        <f>SUM(F67:F99)</f>
        <v>0</v>
      </c>
      <c r="G100" s="10">
        <f>SUM(G67:G99)</f>
        <v>0</v>
      </c>
      <c r="H100" s="10"/>
    </row>
    <row r="101" spans="1:11" ht="42" customHeight="1" x14ac:dyDescent="0.3">
      <c r="A101" s="6"/>
      <c r="B101" s="295" t="s">
        <v>199</v>
      </c>
      <c r="C101" s="295"/>
      <c r="D101" s="295"/>
      <c r="E101" s="295"/>
      <c r="F101" s="295"/>
      <c r="G101" s="295"/>
      <c r="H101" s="295"/>
    </row>
    <row r="102" spans="1:11" ht="9.75" customHeight="1" x14ac:dyDescent="0.3">
      <c r="A102" s="6"/>
      <c r="B102" s="51" t="s">
        <v>63</v>
      </c>
      <c r="C102" s="51"/>
      <c r="D102" s="51"/>
      <c r="E102" s="51"/>
      <c r="F102" s="68" t="s">
        <v>64</v>
      </c>
      <c r="G102" s="51"/>
      <c r="I102" s="51"/>
      <c r="J102" s="51"/>
      <c r="K102" s="51"/>
    </row>
    <row r="103" spans="1:11" x14ac:dyDescent="0.3">
      <c r="A103" s="11"/>
      <c r="C103" s="5" t="s">
        <v>192</v>
      </c>
    </row>
    <row r="104" spans="1:11" ht="38.25" x14ac:dyDescent="0.3">
      <c r="A104" s="7"/>
      <c r="B104" s="20" t="s">
        <v>1</v>
      </c>
      <c r="C104" s="20" t="s">
        <v>2</v>
      </c>
      <c r="D104" s="66" t="s">
        <v>85</v>
      </c>
      <c r="E104" s="66" t="s">
        <v>133</v>
      </c>
      <c r="F104" s="20" t="s">
        <v>86</v>
      </c>
      <c r="G104" s="20" t="s">
        <v>134</v>
      </c>
    </row>
    <row r="105" spans="1:11" ht="45" customHeight="1" x14ac:dyDescent="0.3">
      <c r="A105" s="82">
        <v>1</v>
      </c>
      <c r="B105" s="87" t="s">
        <v>257</v>
      </c>
      <c r="C105" s="87" t="s">
        <v>258</v>
      </c>
      <c r="D105" s="165"/>
      <c r="E105" s="52"/>
      <c r="F105" s="165"/>
      <c r="G105" s="52"/>
    </row>
    <row r="106" spans="1:11" ht="45" customHeight="1" x14ac:dyDescent="0.3">
      <c r="A106" s="82">
        <v>2</v>
      </c>
      <c r="B106" s="87" t="s">
        <v>259</v>
      </c>
      <c r="C106" s="87" t="s">
        <v>258</v>
      </c>
      <c r="D106" s="165"/>
      <c r="E106" s="52"/>
      <c r="F106" s="165"/>
      <c r="G106" s="52"/>
    </row>
    <row r="107" spans="1:11" ht="52.5" customHeight="1" x14ac:dyDescent="0.3">
      <c r="A107" s="82">
        <v>3</v>
      </c>
      <c r="B107" s="87" t="s">
        <v>184</v>
      </c>
      <c r="C107" s="87" t="s">
        <v>260</v>
      </c>
      <c r="D107" s="165"/>
      <c r="E107" s="52"/>
      <c r="F107" s="165"/>
      <c r="G107" s="52"/>
    </row>
    <row r="108" spans="1:11" ht="18.75" customHeight="1" x14ac:dyDescent="0.3">
      <c r="A108" s="266" t="s">
        <v>31</v>
      </c>
      <c r="B108" s="267"/>
      <c r="C108" s="268"/>
      <c r="D108" s="10">
        <f>SUM(D105:D107)</f>
        <v>0</v>
      </c>
      <c r="E108" s="10">
        <f>SUM(E105:E107)</f>
        <v>0</v>
      </c>
      <c r="F108" s="10">
        <f>SUM(F105:F107)</f>
        <v>0</v>
      </c>
      <c r="G108" s="10">
        <f>SUM(G105:G107)</f>
        <v>0</v>
      </c>
    </row>
    <row r="109" spans="1:11" ht="15.75" customHeight="1" x14ac:dyDescent="0.3">
      <c r="A109" s="6"/>
      <c r="B109" s="12" t="s">
        <v>3</v>
      </c>
      <c r="C109" s="13"/>
      <c r="D109" s="13"/>
      <c r="E109" s="13"/>
      <c r="F109" s="13"/>
      <c r="G109" s="106"/>
      <c r="H109" s="106"/>
    </row>
    <row r="110" spans="1:11" ht="15" customHeight="1" x14ac:dyDescent="0.3">
      <c r="A110" s="11"/>
      <c r="B110" s="15" t="s">
        <v>4</v>
      </c>
      <c r="C110" s="53"/>
      <c r="D110" s="16" t="s">
        <v>5</v>
      </c>
      <c r="E110" s="16"/>
      <c r="F110" s="16"/>
      <c r="G110" s="105"/>
      <c r="H110" s="107"/>
    </row>
    <row r="111" spans="1:11" ht="14.25" customHeight="1" x14ac:dyDescent="0.3">
      <c r="A111" s="11"/>
      <c r="B111" s="17" t="s">
        <v>6</v>
      </c>
      <c r="C111" s="106"/>
      <c r="G111" s="294"/>
      <c r="H111" s="294"/>
    </row>
  </sheetData>
  <mergeCells count="35">
    <mergeCell ref="F58:G58"/>
    <mergeCell ref="G111:H111"/>
    <mergeCell ref="B101:H101"/>
    <mergeCell ref="D58:E58"/>
    <mergeCell ref="D59:E59"/>
    <mergeCell ref="D60:E60"/>
    <mergeCell ref="D61:E61"/>
    <mergeCell ref="D62:E62"/>
    <mergeCell ref="D63:E63"/>
    <mergeCell ref="D64:E64"/>
    <mergeCell ref="A69:H69"/>
    <mergeCell ref="A77:H77"/>
    <mergeCell ref="A81:H81"/>
    <mergeCell ref="A86:H86"/>
    <mergeCell ref="A91:H91"/>
    <mergeCell ref="A97:H97"/>
    <mergeCell ref="A1:H1"/>
    <mergeCell ref="A14:H14"/>
    <mergeCell ref="A48:A49"/>
    <mergeCell ref="A30:H30"/>
    <mergeCell ref="B54:G54"/>
    <mergeCell ref="D57:E57"/>
    <mergeCell ref="A11:C11"/>
    <mergeCell ref="A12:H12"/>
    <mergeCell ref="A53:C53"/>
    <mergeCell ref="A56:H56"/>
    <mergeCell ref="F57:G57"/>
    <mergeCell ref="A100:C100"/>
    <mergeCell ref="A108:C108"/>
    <mergeCell ref="F64:G64"/>
    <mergeCell ref="F59:G59"/>
    <mergeCell ref="F60:G60"/>
    <mergeCell ref="F61:G61"/>
    <mergeCell ref="F62:G62"/>
    <mergeCell ref="F63:G63"/>
  </mergeCells>
  <dataValidations count="1">
    <dataValidation type="whole" errorStyle="warning" operator="greaterThanOrEqual" allowBlank="1" showInputMessage="1" showErrorMessage="1" sqref="D105:G107 F58:F60 D58:D60 D62:D64 F62:F64 D3:G10 D67:G68 D70:G76 D78:G80 D82:G85 D96:G96 D98:G99 D15:G29 D31:G52">
      <formula1>0</formula1>
    </dataValidation>
  </dataValidations>
  <pageMargins left="0.7" right="0.7" top="0.75" bottom="0.75" header="0.3" footer="0.3"/>
  <pageSetup paperSize="9" scale="67" fitToHeight="0" orientation="portrait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</vt:lpstr>
      <vt:lpstr>ДПП ПК</vt:lpstr>
      <vt:lpstr>Прочая нагрузка</vt:lpstr>
      <vt:lpstr>'ДПП ПК'!Область_печати</vt:lpstr>
      <vt:lpstr>'Прочая нагрузка'!Область_печати</vt:lpstr>
      <vt:lpstr>Титул!Область_печати</vt:lpstr>
    </vt:vector>
  </TitlesOfParts>
  <Company>kkidppo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Светлана А. Диянова</cp:lastModifiedBy>
  <cp:lastPrinted>2021-02-03T09:42:13Z</cp:lastPrinted>
  <dcterms:created xsi:type="dcterms:W3CDTF">2011-02-24T07:21:09Z</dcterms:created>
  <dcterms:modified xsi:type="dcterms:W3CDTF">2022-04-19T07:07:14Z</dcterms:modified>
</cp:coreProperties>
</file>